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7130"/>
  <workbookPr defaultThemeVersion="166925"/>
  <bookViews>
    <workbookView xWindow="65416" yWindow="65416" windowWidth="29040" windowHeight="17640" firstSheet="3" activeTab="0"/>
  </bookViews>
  <sheets>
    <sheet name="Instructions" sheetId="4" r:id="rId1"/>
    <sheet name="Rate Card" sheetId="19" r:id="rId2"/>
    <sheet name="Deliverables" sheetId="14" r:id="rId3"/>
    <sheet name="Claim Fees" sheetId="24" r:id="rId4"/>
    <sheet name="Additional Costs" sheetId="22" r:id="rId5"/>
    <sheet name="Summary" sheetId="13" r:id="rId6"/>
  </sheets>
  <externalReferences>
    <externalReference r:id="rId9"/>
  </externalReferences>
  <definedNames>
    <definedName name="_xlnm.Print_Area" localSheetId="2">'Deliverables'!$B$1:$H$24</definedName>
    <definedName name="_xlnm.Print_Area" localSheetId="0">'Instructions'!$B$2:$C$12</definedName>
    <definedName name="_xlnm.Print_Area" localSheetId="1">'Rate Card'!$B$1:$D$21</definedName>
    <definedName name="_xlnm.Print_Area" localSheetId="5">'Summary'!$B$1:$C$19</definedName>
  </definedNames>
  <calcPr calcId="191028"/>
  <extLst/>
</workbook>
</file>

<file path=xl/sharedStrings.xml><?xml version="1.0" encoding="utf-8"?>
<sst xmlns="http://schemas.openxmlformats.org/spreadsheetml/2006/main" count="146" uniqueCount="90">
  <si>
    <t>Instructions</t>
  </si>
  <si>
    <t xml:space="preserve">Fill out all yellow highlighted cells on each worksheet; all sheets must be filled out completely.
Formulas are embedded in the Worksheets. Offeror must verify that all calculations, subtotal costs and grand total costs are accurate. </t>
  </si>
  <si>
    <t>Offeror Information</t>
  </si>
  <si>
    <t>Provide complete contact information</t>
  </si>
  <si>
    <t>Rate Card</t>
  </si>
  <si>
    <t>Offeror shall enter the hourly rate for the applicable positions listed in the rate card table and or Key Personnel appendix. A blended rate will be calculated and will populate the Change Requests table.</t>
  </si>
  <si>
    <t>Deliverables</t>
  </si>
  <si>
    <t xml:space="preserve">Provide the unit cost for each deliverable. </t>
  </si>
  <si>
    <t>Claim Fees</t>
  </si>
  <si>
    <t>Provide the unit cost to manage one claim. 
Claim Fees will be paid in ten installements, 10% of the Claim Fee, beginning with the date the claim is added to the system and annually thereafter until the claim fee is paid in full or until it is closed. 
On the date the claim is closed, the Contractor will collect all remaining installments owed.
For existing claims, the Contractor will collect the balance of the remaining installements on an annual basis, at the claim fee rate listed on the final negotiated Appendix M, on the claims anniversay date. On the date the claim is closed, the Contractor will collect all remaining installments owed. The estimated number of installments for all claims currently on the system is 3,800.</t>
  </si>
  <si>
    <t>Additional Costs</t>
  </si>
  <si>
    <t>This worksheet will calculate costs for line items not already accounted for elsewhere in the Cost Matrix. Offeror shall enter detailed information about the item and its associated cost.</t>
  </si>
  <si>
    <t>Summary</t>
  </si>
  <si>
    <t>This worksheet will calculate based on values entered on other tabs. The cost to host the solution will be entered by the Commonwealth and will be based in the information provided.</t>
  </si>
  <si>
    <t xml:space="preserve">Payment for services under this contract are fixed cost per unit. The quantities listed are for evaluation purposes only and will not be binding on the Commonwealth. No assumptions, modifications, or conditions shall be included in the cost matrix with the exception of the Rate Card worksheet. Empty cells/values shall be considered zero dollars ($0). </t>
  </si>
  <si>
    <t>Contact the Issuing Officer with any questions or concerns.</t>
  </si>
  <si>
    <t>Change Requests</t>
  </si>
  <si>
    <t>Base Term (Years 1-5)</t>
  </si>
  <si>
    <t>Renewal (Years 6-10)</t>
  </si>
  <si>
    <t>Position</t>
  </si>
  <si>
    <t>Hourly Rate</t>
  </si>
  <si>
    <t>Item</t>
  </si>
  <si>
    <t>Est. Hours</t>
  </si>
  <si>
    <t>Cost</t>
  </si>
  <si>
    <t>Project Manager</t>
  </si>
  <si>
    <t>Hours Year 1</t>
  </si>
  <si>
    <t>Additional Position</t>
  </si>
  <si>
    <t>Hours Year 2</t>
  </si>
  <si>
    <t>Hours Year 3</t>
  </si>
  <si>
    <t>Hours Year 4</t>
  </si>
  <si>
    <t>Hours Year 5</t>
  </si>
  <si>
    <t>Total Base Years</t>
  </si>
  <si>
    <t>Hours Year 6</t>
  </si>
  <si>
    <t>Hours Year 7</t>
  </si>
  <si>
    <t>Hours Year 8</t>
  </si>
  <si>
    <t>Hours Year 9</t>
  </si>
  <si>
    <t>Hours Year 10</t>
  </si>
  <si>
    <t>Total Blended Rate</t>
  </si>
  <si>
    <t>Total Renewal Years</t>
  </si>
  <si>
    <r>
      <rPr>
        <b/>
        <sz val="12"/>
        <rFont val="Calibri"/>
        <family val="2"/>
        <scheme val="minor"/>
      </rPr>
      <t xml:space="preserve">NOTE: </t>
    </r>
    <r>
      <rPr>
        <sz val="12"/>
        <rFont val="Calibri"/>
        <family val="2"/>
        <scheme val="minor"/>
      </rPr>
      <t>The rate card shall be used for calculating the cost of additional Enhancements/Change Requests as required. Offeror may add additional positions.</t>
    </r>
  </si>
  <si>
    <r>
      <rPr>
        <b/>
        <sz val="11"/>
        <rFont val="Calibri"/>
        <family val="2"/>
      </rPr>
      <t xml:space="preserve">NOTE: </t>
    </r>
    <r>
      <rPr>
        <sz val="11"/>
        <rFont val="Calibri"/>
        <family val="2"/>
      </rPr>
      <t xml:space="preserve">Change Request costs are for evaluation purposes only and do not guarantee work to be performed or payment of services.  </t>
    </r>
  </si>
  <si>
    <t>Unit Cost</t>
  </si>
  <si>
    <t>Qty to be Delivered</t>
  </si>
  <si>
    <t>Total Cost</t>
  </si>
  <si>
    <t>Finalized Implementation Plan</t>
  </si>
  <si>
    <t>Data Confirmation Report</t>
  </si>
  <si>
    <t>UAT test results</t>
  </si>
  <si>
    <r>
      <t>Configured Production Environment</t>
    </r>
    <r>
      <rPr>
        <sz val="12"/>
        <color rgb="FF000000"/>
        <rFont val="Times New Roman"/>
        <family val="1"/>
      </rPr>
      <t xml:space="preserve"> </t>
    </r>
  </si>
  <si>
    <t>Training Plan and Schedule</t>
  </si>
  <si>
    <t>Training Documentation</t>
  </si>
  <si>
    <t>User Training Sessions</t>
  </si>
  <si>
    <t>Outgoing Transition Plan</t>
  </si>
  <si>
    <t>Renewal Term (Years 6-10)</t>
  </si>
  <si>
    <t>Deliverable</t>
  </si>
  <si>
    <t>Monthly Cost</t>
  </si>
  <si>
    <t>Qty to be Delivered *</t>
  </si>
  <si>
    <t>Maintenance and Support</t>
  </si>
  <si>
    <t>Hosting Costs</t>
  </si>
  <si>
    <t>*Quantity estimated at 60. Actual quantity is dependent upon the date the solution moves into Maintenance &amp; Support phase.</t>
  </si>
  <si>
    <t>Claim Fee Rate
Base Years</t>
  </si>
  <si>
    <t>Total Claims*</t>
  </si>
  <si>
    <t>10% of Claim Fee Per Year</t>
  </si>
  <si>
    <t>Year 1</t>
  </si>
  <si>
    <t>Year 2</t>
  </si>
  <si>
    <t>Year 3</t>
  </si>
  <si>
    <t>Year 4</t>
  </si>
  <si>
    <t>Year 5</t>
  </si>
  <si>
    <t>Total Claim Fee</t>
  </si>
  <si>
    <t>Claim Fee Rate
Renewal Years</t>
  </si>
  <si>
    <t>Year 6</t>
  </si>
  <si>
    <t>Year 7</t>
  </si>
  <si>
    <t>Year 8</t>
  </si>
  <si>
    <t>Year 9</t>
  </si>
  <si>
    <t>Year 10</t>
  </si>
  <si>
    <t>*Quantities shown are estimated</t>
  </si>
  <si>
    <t>Additional Items</t>
  </si>
  <si>
    <t>&lt;Example: Software License&gt;</t>
  </si>
  <si>
    <t>&lt;Example: User/Seat License &gt;</t>
  </si>
  <si>
    <t>&lt;Example: Facility License&gt;</t>
  </si>
  <si>
    <t>&lt;additional cost&gt;</t>
  </si>
  <si>
    <t>Cost Summary</t>
  </si>
  <si>
    <t xml:space="preserve">Total Cost Base Years </t>
  </si>
  <si>
    <t>Total Deliverables Costs</t>
  </si>
  <si>
    <t>Total Claim Fees</t>
  </si>
  <si>
    <t>Total Maintenance &amp; Support
and Hosting</t>
  </si>
  <si>
    <t>Total Change Request Costs</t>
  </si>
  <si>
    <t>Total Costs Base Years</t>
  </si>
  <si>
    <t xml:space="preserve">Total Cost Renewal Years </t>
  </si>
  <si>
    <t>Total Costs Renewal Years</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</si>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</sst>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19">
    <font>
      <sz val="10"/>
      <name val="Arial"/>
      <family val="2"/>
    </font>
    <font>
      <sz val="8"/>
      <name val="Arial"/>
      <family val="2"/>
    </font>
    <font>
      <sz val="10"/>
      <name val="Calibri"/>
      <family val="2"/>
      <scheme val="minor"/>
    </font>
    <font>
      <sz val="12"/>
      <name val="Calibri"/>
      <family val="2"/>
      <scheme val="minor"/>
    </font>
    <font>
      <b/>
      <sz val="10"/>
      <name val="Calibri"/>
      <family val="2"/>
      <scheme val="minor"/>
    </font>
    <font>
      <u val="single"/>
      <sz val="11"/>
      <color theme="10"/>
      <name val="Calibri"/>
      <family val="2"/>
    </font>
    <font>
      <b/>
      <sz val="18"/>
      <name val="Calibri"/>
      <family val="2"/>
      <scheme val="minor"/>
    </font>
    <font>
      <sz val="11"/>
      <name val="Calibri"/>
      <family val="2"/>
      <scheme val="minor"/>
    </font>
    <font>
      <b/>
      <sz val="12"/>
      <name val="Calibri"/>
      <family val="2"/>
      <scheme val="minor"/>
    </font>
    <font>
      <b/>
      <sz val="14"/>
      <name val="Calibri"/>
      <family val="2"/>
      <scheme val="minor"/>
    </font>
    <font>
      <u val="single"/>
      <sz val="10"/>
      <color theme="10"/>
      <name val="Arial"/>
      <family val="2"/>
    </font>
    <font>
      <b/>
      <u val="single"/>
      <sz val="12"/>
      <color theme="10"/>
      <name val="Calibri"/>
      <family val="2"/>
      <scheme val="minor"/>
    </font>
    <font>
      <sz val="11"/>
      <name val="Calibri"/>
      <family val="2"/>
    </font>
    <font>
      <b/>
      <sz val="11"/>
      <name val="Calibri"/>
      <family val="2"/>
    </font>
    <font>
      <b/>
      <sz val="16"/>
      <name val="Calibri"/>
      <family val="2"/>
      <scheme val="minor"/>
    </font>
    <font>
      <b/>
      <sz val="10"/>
      <name val="Arial"/>
      <family val="2"/>
    </font>
    <font>
      <sz val="12"/>
      <color rgb="FF000000"/>
      <name val="Times New Roman"/>
      <family val="1"/>
    </font>
    <font>
      <b/>
      <sz val="11"/>
      <name val="Calibri"/>
      <family val="2"/>
      <scheme val="minor"/>
    </font>
    <font>
      <i/>
      <sz val="12"/>
      <name val="Calibri"/>
      <family val="2"/>
      <scheme val="minor"/>
    </font>
  </fonts>
  <fills count="6">
    <fill>
      <patternFill/>
    </fill>
    <fill>
      <patternFill patternType="gray125"/>
    </fill>
    <fill>
      <patternFill patternType="solid">
        <fgColor theme="7" tint="0.7999799847602844"/>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0"/>
        <bgColor indexed="64"/>
      </patternFill>
    </fill>
  </fills>
  <borders count="24">
    <border>
      <left/>
      <right/>
      <top/>
      <bottom/>
      <diagonal/>
    </border>
    <border>
      <left style="thin"/>
      <right style="thin"/>
      <top style="thin"/>
      <bottom style="thin"/>
    </border>
    <border>
      <left style="thin"/>
      <right style="thin"/>
      <top style="thin"/>
      <bottom style="double"/>
    </border>
    <border>
      <left style="thin"/>
      <right/>
      <top style="thin"/>
      <bottom style="thin"/>
    </border>
    <border>
      <left style="thin"/>
      <right/>
      <top style="thin"/>
      <bottom style="double"/>
    </border>
    <border>
      <left/>
      <right style="thin"/>
      <top/>
      <bottom/>
    </border>
    <border>
      <left style="thin"/>
      <right/>
      <top/>
      <bottom/>
    </border>
    <border>
      <left style="thin"/>
      <right style="thin"/>
      <top/>
      <bottom/>
    </border>
    <border>
      <left style="thin"/>
      <right/>
      <top/>
      <bottom style="thin"/>
    </border>
    <border>
      <left/>
      <right/>
      <top/>
      <bottom style="thin"/>
    </border>
    <border>
      <left style="thin"/>
      <right style="thin"/>
      <top/>
      <bottom style="thin"/>
    </border>
    <border>
      <left style="thin"/>
      <right style="thin"/>
      <top style="double"/>
      <bottom/>
    </border>
    <border>
      <left/>
      <right style="thin"/>
      <top style="thin"/>
      <bottom style="thin"/>
    </border>
    <border>
      <left/>
      <right style="thin"/>
      <top style="thin"/>
      <bottom style="double"/>
    </border>
    <border>
      <left/>
      <right style="thin"/>
      <top/>
      <bottom style="thin"/>
    </border>
    <border>
      <left/>
      <right style="thin"/>
      <top style="thin"/>
      <bottom/>
    </border>
    <border>
      <left style="thin"/>
      <right/>
      <top style="thin"/>
      <bottom/>
    </border>
    <border>
      <left style="thin"/>
      <right style="thin"/>
      <top style="thin"/>
      <bottom/>
    </border>
    <border>
      <left style="thin"/>
      <right style="thin"/>
      <top style="thin"/>
      <bottom style="double">
        <color rgb="FF000000"/>
      </bottom>
    </border>
    <border>
      <left style="thin"/>
      <right/>
      <top/>
      <bottom style="double"/>
    </border>
    <border>
      <left style="thin"/>
      <right style="thin"/>
      <top/>
      <bottom style="double"/>
    </border>
    <border>
      <left/>
      <right style="thin"/>
      <top/>
      <bottom style="double"/>
    </border>
    <border>
      <left/>
      <right/>
      <top style="thin"/>
      <bottom/>
    </border>
    <border>
      <left/>
      <right/>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5" fillId="0" borderId="0" applyNumberFormat="0" applyFill="0" applyBorder="0">
      <alignment/>
      <protection locked="0"/>
    </xf>
    <xf numFmtId="0" fontId="10" fillId="0" borderId="0" applyNumberFormat="0" applyFill="0" applyBorder="0" applyAlignment="0" applyProtection="0"/>
  </cellStyleXfs>
  <cellXfs count="125">
    <xf numFmtId="0" fontId="0" fillId="0" borderId="0" xfId="0"/>
    <xf numFmtId="0" fontId="6"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3" fillId="0" borderId="0" xfId="0" applyFont="1" applyFill="1" applyBorder="1" applyAlignment="1">
      <alignment vertical="center"/>
    </xf>
    <xf numFmtId="0" fontId="8" fillId="0" borderId="0" xfId="0" applyFont="1" applyFill="1" applyBorder="1" applyAlignment="1">
      <alignment vertical="center" wrapText="1"/>
    </xf>
    <xf numFmtId="0" fontId="8" fillId="0" borderId="0"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11" fillId="0" borderId="0" xfId="25" applyFont="1" applyFill="1" applyBorder="1" applyAlignment="1">
      <alignment vertical="center" wrapText="1"/>
    </xf>
    <xf numFmtId="44" fontId="3" fillId="2" borderId="1" xfId="0" applyNumberFormat="1" applyFont="1" applyFill="1" applyBorder="1" applyAlignment="1" applyProtection="1">
      <alignment vertical="center"/>
      <protection locked="0"/>
    </xf>
    <xf numFmtId="44" fontId="3" fillId="2" borderId="2" xfId="0" applyNumberFormat="1" applyFont="1" applyFill="1" applyBorder="1" applyAlignment="1" applyProtection="1">
      <alignment vertical="center"/>
      <protection locked="0"/>
    </xf>
    <xf numFmtId="44" fontId="3" fillId="2" borderId="3" xfId="16"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9" fillId="0" borderId="0" xfId="0" applyFont="1" applyFill="1" applyBorder="1" applyAlignment="1" applyProtection="1">
      <alignment vertical="center"/>
      <protection/>
    </xf>
    <xf numFmtId="0" fontId="3" fillId="0" borderId="1" xfId="0" applyFont="1" applyFill="1" applyBorder="1" applyAlignment="1" applyProtection="1">
      <alignment horizontal="center" vertical="center" wrapText="1"/>
      <protection/>
    </xf>
    <xf numFmtId="44" fontId="3" fillId="2" borderId="4" xfId="16"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wrapText="1"/>
      <protection/>
    </xf>
    <xf numFmtId="0" fontId="2" fillId="0" borderId="0" xfId="0" applyFont="1" applyFill="1" applyBorder="1" applyAlignment="1" applyProtection="1">
      <alignment vertical="center" wrapText="1"/>
      <protection/>
    </xf>
    <xf numFmtId="164" fontId="3" fillId="0" borderId="1" xfId="18" applyNumberFormat="1" applyFont="1" applyFill="1" applyBorder="1" applyAlignment="1" applyProtection="1">
      <alignment horizontal="center" vertical="center"/>
      <protection/>
    </xf>
    <xf numFmtId="164" fontId="3" fillId="0" borderId="2" xfId="18" applyNumberFormat="1" applyFont="1" applyFill="1" applyBorder="1" applyAlignment="1" applyProtection="1">
      <alignment horizontal="center" vertical="center"/>
      <protection/>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center" vertical="center" wrapText="1"/>
    </xf>
    <xf numFmtId="0" fontId="6" fillId="0" borderId="0" xfId="0" applyFont="1" applyBorder="1" applyAlignment="1">
      <alignment vertical="center"/>
    </xf>
    <xf numFmtId="0" fontId="4" fillId="0" borderId="0" xfId="0" applyFont="1" applyAlignment="1">
      <alignment horizontal="center" vertical="center"/>
    </xf>
    <xf numFmtId="44" fontId="2" fillId="0" borderId="0" xfId="16" applyFont="1" applyAlignment="1">
      <alignment vertical="center"/>
    </xf>
    <xf numFmtId="44" fontId="8" fillId="0" borderId="0" xfId="0" applyNumberFormat="1" applyFont="1" applyFill="1" applyBorder="1" applyAlignment="1">
      <alignment vertical="center" wrapText="1"/>
    </xf>
    <xf numFmtId="0" fontId="8" fillId="3" borderId="0" xfId="0" applyFont="1" applyFill="1" applyBorder="1" applyAlignment="1">
      <alignment vertical="center" wrapText="1"/>
    </xf>
    <xf numFmtId="44" fontId="8" fillId="3" borderId="0" xfId="0" applyNumberFormat="1" applyFont="1" applyFill="1" applyBorder="1" applyAlignment="1">
      <alignment vertical="center" wrapText="1"/>
    </xf>
    <xf numFmtId="0" fontId="8" fillId="4" borderId="5" xfId="0" applyFont="1" applyFill="1" applyBorder="1" applyAlignment="1" applyProtection="1">
      <alignment horizontal="center" vertical="center"/>
      <protection/>
    </xf>
    <xf numFmtId="0" fontId="8" fillId="3" borderId="5" xfId="0" applyFont="1" applyFill="1" applyBorder="1" applyAlignment="1" applyProtection="1">
      <alignment vertical="center"/>
      <protection/>
    </xf>
    <xf numFmtId="0" fontId="8" fillId="4" borderId="0" xfId="0" applyFont="1" applyFill="1" applyBorder="1" applyAlignment="1" applyProtection="1">
      <alignment horizontal="center" vertical="center" wrapText="1"/>
      <protection/>
    </xf>
    <xf numFmtId="44" fontId="8" fillId="4" borderId="6" xfId="16" applyFont="1" applyFill="1" applyBorder="1" applyAlignment="1" applyProtection="1">
      <alignment horizontal="center" vertical="center" wrapText="1"/>
      <protection/>
    </xf>
    <xf numFmtId="44" fontId="8" fillId="4" borderId="7" xfId="16" applyFont="1" applyFill="1" applyBorder="1" applyAlignment="1" applyProtection="1">
      <alignment horizontal="center" vertical="center" wrapText="1"/>
      <protection/>
    </xf>
    <xf numFmtId="44" fontId="8" fillId="4" borderId="5" xfId="16" applyFont="1" applyFill="1" applyBorder="1" applyAlignment="1" applyProtection="1">
      <alignment horizontal="center" vertical="center" wrapText="1"/>
      <protection/>
    </xf>
    <xf numFmtId="0" fontId="8" fillId="3" borderId="8" xfId="0" applyFont="1" applyFill="1" applyBorder="1" applyAlignment="1" applyProtection="1">
      <alignment horizontal="right" vertical="center" wrapText="1"/>
      <protection/>
    </xf>
    <xf numFmtId="0" fontId="8" fillId="3" borderId="9" xfId="0" applyFont="1" applyFill="1" applyBorder="1" applyAlignment="1" applyProtection="1">
      <alignment horizontal="right" vertical="center" wrapText="1"/>
      <protection/>
    </xf>
    <xf numFmtId="0" fontId="8" fillId="0" borderId="7" xfId="0" applyFont="1" applyFill="1" applyBorder="1" applyAlignment="1" applyProtection="1">
      <alignment horizontal="center" vertical="center"/>
      <protection/>
    </xf>
    <xf numFmtId="0" fontId="8" fillId="4" borderId="10" xfId="0" applyFont="1" applyFill="1" applyBorder="1" applyAlignment="1" applyProtection="1">
      <alignment horizontal="center" vertical="center"/>
      <protection/>
    </xf>
    <xf numFmtId="44" fontId="8" fillId="3" borderId="11" xfId="0" applyNumberFormat="1" applyFont="1" applyFill="1" applyBorder="1" applyAlignment="1" applyProtection="1">
      <alignment vertical="center"/>
      <protection/>
    </xf>
    <xf numFmtId="0" fontId="8" fillId="0" borderId="6" xfId="0" applyFont="1" applyFill="1" applyBorder="1" applyAlignment="1" applyProtection="1">
      <alignment horizontal="center" vertical="center"/>
      <protection/>
    </xf>
    <xf numFmtId="0" fontId="3" fillId="0" borderId="12" xfId="0" applyFont="1" applyFill="1" applyBorder="1" applyAlignment="1" applyProtection="1">
      <alignment horizontal="left" vertical="center" wrapText="1"/>
      <protection/>
    </xf>
    <xf numFmtId="0" fontId="3" fillId="0" borderId="13" xfId="0" applyFont="1" applyFill="1" applyBorder="1" applyAlignment="1" applyProtection="1">
      <alignment horizontal="left" vertical="center" wrapText="1"/>
      <protection/>
    </xf>
    <xf numFmtId="0" fontId="6" fillId="0" borderId="0" xfId="0" applyFont="1" applyFill="1" applyBorder="1" applyAlignment="1" applyProtection="1">
      <alignment vertical="center"/>
      <protection/>
    </xf>
    <xf numFmtId="44" fontId="3" fillId="0" borderId="3" xfId="0" applyNumberFormat="1" applyFont="1" applyFill="1" applyBorder="1" applyAlignment="1">
      <alignment vertical="center" wrapText="1"/>
    </xf>
    <xf numFmtId="44" fontId="3" fillId="0" borderId="4" xfId="0" applyNumberFormat="1" applyFont="1" applyFill="1" applyBorder="1" applyAlignment="1">
      <alignment vertical="center" wrapText="1"/>
    </xf>
    <xf numFmtId="44" fontId="3" fillId="0" borderId="12" xfId="16" applyFont="1" applyFill="1" applyBorder="1" applyAlignment="1" applyProtection="1">
      <alignment horizontal="center" vertical="center" wrapText="1"/>
      <protection/>
    </xf>
    <xf numFmtId="44" fontId="3" fillId="0" borderId="13" xfId="16" applyFont="1" applyFill="1" applyBorder="1" applyAlignment="1" applyProtection="1">
      <alignment horizontal="center" vertical="center" wrapText="1"/>
      <protection/>
    </xf>
    <xf numFmtId="44" fontId="8" fillId="3" borderId="14" xfId="16" applyFont="1" applyFill="1" applyBorder="1" applyAlignment="1" applyProtection="1">
      <alignment horizontal="center" vertical="center"/>
      <protection/>
    </xf>
    <xf numFmtId="0" fontId="3" fillId="0" borderId="15" xfId="0" applyFont="1" applyFill="1" applyBorder="1" applyAlignment="1" applyProtection="1">
      <alignment horizontal="left" vertical="center" wrapText="1"/>
      <protection/>
    </xf>
    <xf numFmtId="44" fontId="3" fillId="2" borderId="16" xfId="16"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wrapText="1"/>
      <protection/>
    </xf>
    <xf numFmtId="44" fontId="3" fillId="0" borderId="16" xfId="0" applyNumberFormat="1" applyFont="1" applyFill="1" applyBorder="1" applyAlignment="1">
      <alignment vertical="center" wrapText="1"/>
    </xf>
    <xf numFmtId="44" fontId="3" fillId="0" borderId="16" xfId="16" applyFont="1" applyFill="1" applyBorder="1" applyAlignment="1">
      <alignment vertical="center" wrapText="1"/>
    </xf>
    <xf numFmtId="44" fontId="3" fillId="2" borderId="1" xfId="16" applyFont="1" applyFill="1" applyBorder="1" applyAlignment="1" applyProtection="1">
      <alignment horizontal="center" vertical="center"/>
      <protection locked="0"/>
    </xf>
    <xf numFmtId="164" fontId="3" fillId="0" borderId="1" xfId="18" applyNumberFormat="1" applyFont="1" applyFill="1" applyBorder="1" applyAlignment="1" applyProtection="1">
      <alignment horizontal="center" vertical="center" wrapText="1"/>
      <protection/>
    </xf>
    <xf numFmtId="164" fontId="3" fillId="0" borderId="0" xfId="18" applyNumberFormat="1" applyFont="1" applyFill="1" applyBorder="1" applyAlignment="1" applyProtection="1">
      <alignment horizontal="center" vertical="center" wrapText="1"/>
      <protection/>
    </xf>
    <xf numFmtId="0" fontId="3" fillId="5" borderId="0" xfId="0" applyFont="1" applyFill="1" applyBorder="1" applyAlignment="1">
      <alignment vertical="center"/>
    </xf>
    <xf numFmtId="44" fontId="3" fillId="5" borderId="1" xfId="16" applyFont="1" applyFill="1" applyBorder="1" applyAlignment="1" applyProtection="1">
      <alignment horizontal="center" vertical="center"/>
      <protection/>
    </xf>
    <xf numFmtId="44" fontId="3" fillId="5" borderId="18" xfId="16" applyFont="1" applyFill="1" applyBorder="1" applyAlignment="1" applyProtection="1">
      <alignment horizontal="center" vertical="center"/>
      <protection/>
    </xf>
    <xf numFmtId="44" fontId="3" fillId="5" borderId="16" xfId="16" applyFont="1" applyFill="1" applyBorder="1" applyAlignment="1" applyProtection="1">
      <alignment horizontal="center" vertical="center"/>
      <protection/>
    </xf>
    <xf numFmtId="0" fontId="3" fillId="0" borderId="12" xfId="0" applyFont="1" applyFill="1" applyBorder="1" applyAlignment="1">
      <alignment vertical="center"/>
    </xf>
    <xf numFmtId="0" fontId="3" fillId="0" borderId="15" xfId="0" applyFont="1" applyFill="1" applyBorder="1" applyAlignment="1">
      <alignment vertical="center"/>
    </xf>
    <xf numFmtId="0" fontId="3" fillId="0" borderId="13" xfId="0" applyFont="1" applyFill="1" applyBorder="1" applyAlignment="1">
      <alignment vertical="center"/>
    </xf>
    <xf numFmtId="0" fontId="8" fillId="4" borderId="6" xfId="0" applyFont="1" applyFill="1" applyBorder="1" applyAlignment="1" applyProtection="1">
      <alignment vertical="center"/>
      <protection/>
    </xf>
    <xf numFmtId="0" fontId="3" fillId="2" borderId="1" xfId="0" applyFont="1" applyFill="1" applyBorder="1" applyAlignment="1" applyProtection="1">
      <alignment vertical="center"/>
      <protection locked="0"/>
    </xf>
    <xf numFmtId="0" fontId="3" fillId="2" borderId="2" xfId="0" applyFont="1" applyFill="1" applyBorder="1" applyAlignment="1" applyProtection="1">
      <alignment vertical="center"/>
      <protection locked="0"/>
    </xf>
    <xf numFmtId="0" fontId="8" fillId="3" borderId="11" xfId="0" applyFont="1" applyFill="1" applyBorder="1" applyAlignment="1" applyProtection="1">
      <alignment vertical="center"/>
      <protection/>
    </xf>
    <xf numFmtId="0" fontId="3" fillId="0" borderId="6" xfId="0" applyFont="1" applyFill="1" applyBorder="1" applyAlignment="1" applyProtection="1">
      <alignment vertical="center"/>
      <protection/>
    </xf>
    <xf numFmtId="0" fontId="3" fillId="0" borderId="5" xfId="0" applyFont="1" applyFill="1" applyBorder="1" applyAlignment="1" applyProtection="1">
      <alignment vertical="center"/>
      <protection/>
    </xf>
    <xf numFmtId="0" fontId="3" fillId="0" borderId="1" xfId="0" applyFont="1" applyFill="1" applyBorder="1" applyAlignment="1" applyProtection="1">
      <alignment vertical="center"/>
      <protection/>
    </xf>
    <xf numFmtId="44" fontId="3" fillId="0" borderId="12" xfId="0" applyNumberFormat="1" applyFont="1" applyFill="1" applyBorder="1" applyAlignment="1" applyProtection="1">
      <alignment vertical="center"/>
      <protection/>
    </xf>
    <xf numFmtId="0" fontId="3" fillId="0" borderId="2" xfId="0" applyFont="1" applyFill="1" applyBorder="1" applyAlignment="1" applyProtection="1">
      <alignment vertical="center"/>
      <protection/>
    </xf>
    <xf numFmtId="44" fontId="3" fillId="0" borderId="13" xfId="0" applyNumberFormat="1" applyFont="1" applyFill="1" applyBorder="1" applyAlignment="1" applyProtection="1">
      <alignment vertical="center"/>
      <protection/>
    </xf>
    <xf numFmtId="0" fontId="8" fillId="3" borderId="6" xfId="0" applyFont="1" applyFill="1" applyBorder="1" applyAlignment="1" applyProtection="1">
      <alignment vertical="center"/>
      <protection/>
    </xf>
    <xf numFmtId="44" fontId="8" fillId="3" borderId="5" xfId="0" applyNumberFormat="1" applyFont="1" applyFill="1" applyBorder="1" applyAlignment="1" applyProtection="1">
      <alignment vertical="center"/>
      <protection/>
    </xf>
    <xf numFmtId="0" fontId="8" fillId="4" borderId="7" xfId="0" applyFont="1" applyFill="1" applyBorder="1" applyAlignment="1" applyProtection="1">
      <alignment horizontal="center" vertical="center"/>
      <protection/>
    </xf>
    <xf numFmtId="44" fontId="3" fillId="0" borderId="1" xfId="0" applyNumberFormat="1" applyFont="1" applyFill="1" applyBorder="1" applyAlignment="1" applyProtection="1">
      <alignment vertical="center"/>
      <protection/>
    </xf>
    <xf numFmtId="0" fontId="3" fillId="0" borderId="17" xfId="0" applyFont="1" applyFill="1" applyBorder="1" applyAlignment="1" applyProtection="1">
      <alignment vertical="center"/>
      <protection/>
    </xf>
    <xf numFmtId="44" fontId="3" fillId="0" borderId="2" xfId="0" applyNumberFormat="1" applyFont="1" applyFill="1" applyBorder="1" applyAlignment="1" applyProtection="1">
      <alignment vertical="center"/>
      <protection/>
    </xf>
    <xf numFmtId="44" fontId="18" fillId="2" borderId="3" xfId="16" applyFont="1" applyFill="1" applyBorder="1" applyAlignment="1" applyProtection="1">
      <alignment horizontal="left" vertical="center"/>
      <protection locked="0"/>
    </xf>
    <xf numFmtId="44" fontId="3" fillId="2" borderId="19" xfId="16"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wrapText="1"/>
      <protection/>
    </xf>
    <xf numFmtId="44" fontId="3" fillId="0" borderId="21" xfId="16" applyFont="1" applyFill="1" applyBorder="1" applyAlignment="1" applyProtection="1">
      <alignment horizontal="center" vertical="center" wrapText="1"/>
      <protection/>
    </xf>
    <xf numFmtId="44" fontId="3" fillId="0" borderId="1" xfId="16" applyFont="1" applyFill="1" applyBorder="1" applyAlignment="1" applyProtection="1">
      <alignment horizontal="center" vertical="center" wrapText="1"/>
      <protection/>
    </xf>
    <xf numFmtId="44" fontId="3" fillId="0" borderId="18" xfId="16" applyFont="1" applyFill="1" applyBorder="1" applyAlignment="1" applyProtection="1">
      <alignment horizontal="center" vertical="center" wrapText="1"/>
      <protection/>
    </xf>
    <xf numFmtId="0" fontId="3" fillId="0" borderId="13" xfId="0" applyFont="1" applyFill="1" applyBorder="1" applyAlignment="1" applyProtection="1">
      <alignment horizontal="right" vertical="center" wrapText="1"/>
      <protection/>
    </xf>
    <xf numFmtId="37" fontId="3" fillId="2" borderId="1" xfId="18" applyNumberFormat="1" applyFont="1" applyFill="1" applyBorder="1" applyAlignment="1" applyProtection="1">
      <alignment horizontal="center" vertical="center"/>
      <protection locked="0"/>
    </xf>
    <xf numFmtId="37" fontId="3" fillId="2" borderId="2" xfId="18" applyNumberFormat="1" applyFont="1" applyFill="1" applyBorder="1" applyAlignment="1" applyProtection="1">
      <alignment horizontal="center" vertical="center"/>
      <protection locked="0"/>
    </xf>
    <xf numFmtId="0" fontId="7" fillId="0" borderId="0" xfId="0" applyFont="1" applyAlignment="1" applyProtection="1">
      <alignment vertical="center"/>
      <protection/>
    </xf>
    <xf numFmtId="0" fontId="2" fillId="0" borderId="0" xfId="0" applyFont="1" applyAlignment="1" applyProtection="1">
      <alignment vertical="center"/>
      <protection/>
    </xf>
    <xf numFmtId="0" fontId="17" fillId="0" borderId="0" xfId="0" applyFont="1" applyAlignment="1" applyProtection="1">
      <alignment horizontal="center" vertical="center" wrapText="1"/>
      <protection/>
    </xf>
    <xf numFmtId="0" fontId="2" fillId="0" borderId="0" xfId="0" applyFont="1" applyAlignment="1" applyProtection="1">
      <alignment horizontal="center" vertical="center"/>
      <protection/>
    </xf>
    <xf numFmtId="0" fontId="2" fillId="0" borderId="0" xfId="0" applyFont="1" applyBorder="1" applyAlignment="1" applyProtection="1">
      <alignment vertical="center"/>
      <protection/>
    </xf>
    <xf numFmtId="44" fontId="3" fillId="5" borderId="0" xfId="16" applyFont="1" applyFill="1" applyBorder="1" applyAlignment="1" applyProtection="1">
      <alignment horizontal="center" vertical="center"/>
      <protection/>
    </xf>
    <xf numFmtId="0" fontId="0" fillId="0" borderId="0" xfId="0" applyAlignment="1" applyProtection="1">
      <alignment vertical="center"/>
      <protection/>
    </xf>
    <xf numFmtId="0" fontId="15" fillId="0" borderId="0" xfId="0" applyFont="1" applyAlignment="1" applyProtection="1">
      <alignment vertical="center"/>
      <protection/>
    </xf>
    <xf numFmtId="0" fontId="3" fillId="0" borderId="0" xfId="0" applyFont="1" applyFill="1" applyBorder="1" applyAlignment="1">
      <alignment vertical="center" wrapText="1"/>
    </xf>
    <xf numFmtId="0" fontId="3" fillId="0" borderId="0" xfId="0" applyFont="1" applyFill="1" applyBorder="1" applyAlignment="1" applyProtection="1">
      <alignment horizontal="left" vertical="center" wrapText="1"/>
      <protection/>
    </xf>
    <xf numFmtId="0" fontId="3"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14" fillId="4" borderId="0" xfId="0" applyFont="1" applyFill="1" applyBorder="1" applyAlignment="1" applyProtection="1">
      <alignment horizontal="center" vertical="center"/>
      <protection/>
    </xf>
    <xf numFmtId="0" fontId="3" fillId="0" borderId="8" xfId="0" applyFont="1" applyFill="1" applyBorder="1" applyAlignment="1" applyProtection="1">
      <alignment horizontal="left" vertical="center" wrapText="1"/>
      <protection/>
    </xf>
    <xf numFmtId="0" fontId="3" fillId="0" borderId="9" xfId="0" applyFont="1" applyFill="1" applyBorder="1" applyAlignment="1" applyProtection="1">
      <alignment horizontal="left" vertical="center" wrapText="1"/>
      <protection/>
    </xf>
    <xf numFmtId="0" fontId="3" fillId="0" borderId="14" xfId="0" applyFont="1" applyFill="1" applyBorder="1" applyAlignment="1" applyProtection="1">
      <alignment horizontal="left" vertical="center" wrapText="1"/>
      <protection/>
    </xf>
    <xf numFmtId="0" fontId="6" fillId="0" borderId="16" xfId="0" applyFont="1" applyFill="1" applyBorder="1" applyAlignment="1" applyProtection="1">
      <alignment horizontal="center" vertical="center"/>
      <protection/>
    </xf>
    <xf numFmtId="0" fontId="6" fillId="0" borderId="22" xfId="0" applyFont="1" applyFill="1" applyBorder="1" applyAlignment="1" applyProtection="1">
      <alignment horizontal="center" vertical="center"/>
      <protection/>
    </xf>
    <xf numFmtId="0" fontId="6" fillId="0" borderId="15" xfId="0" applyFont="1" applyFill="1" applyBorder="1" applyAlignment="1" applyProtection="1">
      <alignment horizontal="center" vertical="center"/>
      <protection/>
    </xf>
    <xf numFmtId="0" fontId="12" fillId="0" borderId="8" xfId="0" applyFont="1" applyFill="1" applyBorder="1" applyAlignment="1" applyProtection="1">
      <alignment vertical="center" wrapText="1"/>
      <protection/>
    </xf>
    <xf numFmtId="0" fontId="7" fillId="0" borderId="9" xfId="0" applyFont="1" applyFill="1" applyBorder="1" applyAlignment="1" applyProtection="1">
      <alignment vertical="center" wrapText="1"/>
      <protection/>
    </xf>
    <xf numFmtId="0" fontId="7" fillId="0" borderId="14" xfId="0" applyFont="1" applyFill="1" applyBorder="1" applyAlignment="1" applyProtection="1">
      <alignment vertical="center" wrapText="1"/>
      <protection/>
    </xf>
    <xf numFmtId="0" fontId="9" fillId="0" borderId="16" xfId="0" applyFont="1" applyFill="1" applyBorder="1" applyAlignment="1" applyProtection="1">
      <alignment horizontal="center" vertical="center"/>
      <protection/>
    </xf>
    <xf numFmtId="0" fontId="9" fillId="0" borderId="22" xfId="0" applyFont="1" applyFill="1" applyBorder="1" applyAlignment="1" applyProtection="1">
      <alignment horizontal="center" vertical="center"/>
      <protection/>
    </xf>
    <xf numFmtId="0" fontId="9" fillId="0" borderId="15"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9" fillId="0" borderId="1" xfId="0" applyFont="1" applyFill="1" applyBorder="1" applyAlignment="1" applyProtection="1">
      <alignment horizontal="center" vertical="center"/>
      <protection/>
    </xf>
    <xf numFmtId="0" fontId="9" fillId="0" borderId="3" xfId="0" applyFont="1" applyFill="1" applyBorder="1" applyAlignment="1" applyProtection="1">
      <alignment horizontal="center" vertical="center"/>
      <protection/>
    </xf>
    <xf numFmtId="0" fontId="9" fillId="0" borderId="23" xfId="0" applyFont="1" applyFill="1" applyBorder="1" applyAlignment="1" applyProtection="1">
      <alignment horizontal="center" vertical="center"/>
      <protection/>
    </xf>
    <xf numFmtId="0" fontId="9" fillId="0" borderId="12" xfId="0" applyFont="1" applyFill="1" applyBorder="1" applyAlignment="1" applyProtection="1">
      <alignment horizontal="center" vertical="center"/>
      <protection/>
    </xf>
    <xf numFmtId="0" fontId="3" fillId="0" borderId="0" xfId="0" applyFont="1" applyFill="1" applyBorder="1" applyAlignment="1" applyProtection="1">
      <alignment horizontal="left" vertical="center" wrapText="1"/>
      <protection/>
    </xf>
    <xf numFmtId="0" fontId="8" fillId="4" borderId="9" xfId="0" applyFont="1" applyFill="1" applyBorder="1" applyAlignment="1">
      <alignment horizontal="center" vertical="center"/>
    </xf>
    <xf numFmtId="0" fontId="6" fillId="0" borderId="0" xfId="0" applyFont="1" applyFill="1" applyBorder="1" applyAlignment="1">
      <alignment horizontal="center" vertical="center"/>
    </xf>
    <xf numFmtId="0" fontId="3" fillId="0" borderId="15" xfId="0" applyFont="1" applyFill="1" applyBorder="1" applyAlignment="1">
      <alignment vertical="center" wrapText="1"/>
    </xf>
  </cellXfs>
  <cellStyles count="12">
    <cellStyle name="Normal" xfId="0"/>
    <cellStyle name="Percent" xfId="15"/>
    <cellStyle name="Currency" xfId="16"/>
    <cellStyle name="Currency [0]" xfId="17"/>
    <cellStyle name="Comma" xfId="18"/>
    <cellStyle name="Comma [0]" xfId="19"/>
    <cellStyle name="Currency 2" xfId="20"/>
    <cellStyle name="Comma 2" xfId="21"/>
    <cellStyle name="Currency 2 2" xfId="22"/>
    <cellStyle name="Percent 2" xfId="23"/>
    <cellStyle name="Hyperlink 3" xfId="24"/>
    <cellStyle name="Hyperlink" xfId="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customXml" Target="../customXml/item1.xml" /><Relationship Id="rId11" Type="http://schemas.openxmlformats.org/officeDocument/2006/relationships/customXml" Target="../customXml/item2.xml" /><Relationship Id="rId12" Type="http://schemas.openxmlformats.org/officeDocument/2006/relationships/customXml" Target="../customXml/item3.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fferor%20Information"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fferor Information"/>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customProperty" Target="../customProperty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customProperty" Target="../customProperty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12"/>
  <sheetViews>
    <sheetView showGridLines="0" tabSelected="1" zoomScalePageLayoutView="110" workbookViewId="0" topLeftCell="A1">
      <selection activeCell="C14" sqref="C14"/>
    </sheetView>
  </sheetViews>
  <sheetFormatPr defaultColWidth="9.28125" defaultRowHeight="30" customHeight="1"/>
  <cols>
    <col min="1" max="1" width="5.7109375" style="3" customWidth="1"/>
    <col min="2" max="2" width="25.00390625" style="3" customWidth="1"/>
    <col min="3" max="3" width="110.7109375" style="3" customWidth="1"/>
    <col min="4" max="4" width="44.28125" style="3" bestFit="1" customWidth="1"/>
    <col min="5" max="16384" width="9.28125" style="3" customWidth="1"/>
  </cols>
  <sheetData>
    <row r="1" spans="2:9" ht="30" customHeight="1">
      <c r="B1" s="1"/>
      <c r="C1" s="1"/>
      <c r="D1" s="1"/>
      <c r="E1" s="2"/>
      <c r="F1" s="2"/>
      <c r="G1" s="2"/>
      <c r="H1" s="2"/>
      <c r="I1" s="2"/>
    </row>
    <row r="2" spans="2:9" ht="30" customHeight="1">
      <c r="B2" s="103" t="s">
        <v>0</v>
      </c>
      <c r="C2" s="103"/>
      <c r="D2" s="1"/>
      <c r="E2" s="2"/>
      <c r="F2" s="2"/>
      <c r="G2" s="2"/>
      <c r="H2" s="2"/>
      <c r="I2" s="2"/>
    </row>
    <row r="3" spans="2:3" s="4" customFormat="1" ht="30" customHeight="1">
      <c r="B3" s="101" t="s">
        <v>1</v>
      </c>
      <c r="C3" s="101"/>
    </row>
    <row r="4" spans="2:3" s="4" customFormat="1" ht="37.5" customHeight="1">
      <c r="B4" s="8" t="s">
        <v>2</v>
      </c>
      <c r="C4" s="99" t="s">
        <v>3</v>
      </c>
    </row>
    <row r="5" spans="2:4" s="4" customFormat="1" ht="37.5" customHeight="1">
      <c r="B5" s="8" t="s">
        <v>4</v>
      </c>
      <c r="C5" s="99" t="s">
        <v>5</v>
      </c>
      <c r="D5" s="99"/>
    </row>
    <row r="6" spans="2:4" s="4" customFormat="1" ht="15.75">
      <c r="B6" s="8" t="s">
        <v>6</v>
      </c>
      <c r="C6" s="99" t="s">
        <v>7</v>
      </c>
      <c r="D6" s="99"/>
    </row>
    <row r="7" spans="2:4" s="4" customFormat="1" ht="150" customHeight="1">
      <c r="B7" s="8" t="s">
        <v>8</v>
      </c>
      <c r="C7" s="99" t="s">
        <v>9</v>
      </c>
      <c r="D7" s="59"/>
    </row>
    <row r="8" spans="2:4" s="4" customFormat="1" ht="37.5" customHeight="1">
      <c r="B8" s="8" t="s">
        <v>10</v>
      </c>
      <c r="C8" s="99" t="s">
        <v>11</v>
      </c>
      <c r="D8" s="99"/>
    </row>
    <row r="9" spans="2:4" s="4" customFormat="1" ht="37.5" customHeight="1">
      <c r="B9" s="8" t="s">
        <v>12</v>
      </c>
      <c r="C9" s="99" t="s">
        <v>13</v>
      </c>
      <c r="D9" s="99"/>
    </row>
    <row r="10" s="4" customFormat="1" ht="30" customHeight="1"/>
    <row r="11" spans="2:3" s="4" customFormat="1" ht="30" customHeight="1">
      <c r="B11" s="102" t="s">
        <v>14</v>
      </c>
      <c r="C11" s="102"/>
    </row>
    <row r="12" spans="2:3" s="4" customFormat="1" ht="30" customHeight="1">
      <c r="B12" s="102" t="s">
        <v>15</v>
      </c>
      <c r="C12" s="102"/>
    </row>
    <row r="13" s="4" customFormat="1" ht="30" customHeight="1"/>
    <row r="14" s="4" customFormat="1" ht="30" customHeight="1"/>
    <row r="15" s="4" customFormat="1" ht="30" customHeight="1"/>
    <row r="16" s="4" customFormat="1" ht="30" customHeight="1"/>
    <row r="17" s="4" customFormat="1" ht="30" customHeight="1"/>
    <row r="18" s="4" customFormat="1" ht="30" customHeight="1"/>
  </sheetData>
  <mergeCells count="4">
    <mergeCell ref="B3:C3"/>
    <mergeCell ref="B11:C11"/>
    <mergeCell ref="B12:C12"/>
    <mergeCell ref="B2:C2"/>
  </mergeCells>
  <hyperlinks>
    <hyperlink ref="B5" location="'Rate Card'!A1" display="Rate Card"/>
    <hyperlink ref="B6" location="Deliverables!A1" display="Deliverables"/>
    <hyperlink ref="B9" location="Summary!A1" display="Summary"/>
    <hyperlink ref="B4" location="'Offeror Information'!A1" display="Offeror Information"/>
    <hyperlink ref="B8" location="'Additional Costs'!A1" display="Change Requests"/>
  </hyperlinks>
  <printOptions headings="1" horizontalCentered="1"/>
  <pageMargins left="0.5" right="0.5" top="0.75" bottom="0.75" header="0.25" footer="0.25"/>
  <pageSetup fitToHeight="1" fitToWidth="1" horizontalDpi="600" verticalDpi="600" orientation="landscape" scale="93" r:id="rId1"/>
  <headerFooter>
    <oddHeader>&amp;C&amp;F</oddHeader>
    <oddFooter>&amp;C&amp;A
Page &amp;P of &amp;N</oddFoot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H20"/>
  <sheetViews>
    <sheetView showGridLines="0" workbookViewId="0" topLeftCell="A12">
      <selection activeCell="C6" sqref="C6"/>
    </sheetView>
  </sheetViews>
  <sheetFormatPr defaultColWidth="9.28125" defaultRowHeight="30" customHeight="1"/>
  <cols>
    <col min="1" max="1" width="5.7109375" style="7" customWidth="1"/>
    <col min="2" max="2" width="35.7109375" style="7" customWidth="1"/>
    <col min="3" max="4" width="21.421875" style="7" customWidth="1"/>
    <col min="5" max="5" width="5.7109375" style="7" customWidth="1"/>
    <col min="6" max="6" width="28.57421875" style="7" customWidth="1"/>
    <col min="7" max="8" width="21.421875" style="7" customWidth="1"/>
    <col min="9" max="16384" width="9.28125" style="7" customWidth="1"/>
  </cols>
  <sheetData>
    <row r="1" ht="30" customHeight="1">
      <c r="C1" s="12"/>
    </row>
    <row r="2" spans="2:8" ht="30" customHeight="1">
      <c r="B2" s="107" t="s">
        <v>4</v>
      </c>
      <c r="C2" s="108"/>
      <c r="D2" s="109"/>
      <c r="F2" s="107" t="s">
        <v>16</v>
      </c>
      <c r="G2" s="108"/>
      <c r="H2" s="109"/>
    </row>
    <row r="3" spans="2:8" ht="30" customHeight="1">
      <c r="B3" s="42"/>
      <c r="C3" s="39" t="s">
        <v>17</v>
      </c>
      <c r="D3" s="39" t="s">
        <v>18</v>
      </c>
      <c r="E3" s="14"/>
      <c r="F3" s="70"/>
      <c r="H3" s="71"/>
    </row>
    <row r="4" spans="2:8" ht="30" customHeight="1">
      <c r="B4" s="66" t="s">
        <v>19</v>
      </c>
      <c r="C4" s="40" t="s">
        <v>20</v>
      </c>
      <c r="D4" s="40" t="s">
        <v>20</v>
      </c>
      <c r="F4" s="40" t="s">
        <v>21</v>
      </c>
      <c r="G4" s="31" t="s">
        <v>22</v>
      </c>
      <c r="H4" s="31" t="s">
        <v>23</v>
      </c>
    </row>
    <row r="5" spans="2:8" ht="30" customHeight="1">
      <c r="B5" s="67" t="s">
        <v>24</v>
      </c>
      <c r="C5" s="9">
        <v>0</v>
      </c>
      <c r="D5" s="9">
        <v>0</v>
      </c>
      <c r="F5" s="72" t="s">
        <v>25</v>
      </c>
      <c r="G5" s="20">
        <v>2000</v>
      </c>
      <c r="H5" s="73">
        <f>PRODUCT('Rate Card'!$C$19,G5)</f>
        <v>0</v>
      </c>
    </row>
    <row r="6" spans="2:8" ht="30" customHeight="1">
      <c r="B6" s="67" t="s">
        <v>26</v>
      </c>
      <c r="C6" s="9">
        <v>0</v>
      </c>
      <c r="D6" s="9">
        <v>0</v>
      </c>
      <c r="F6" s="72" t="s">
        <v>27</v>
      </c>
      <c r="G6" s="20">
        <v>2000</v>
      </c>
      <c r="H6" s="73">
        <f>PRODUCT('Rate Card'!$C$19,G6)</f>
        <v>0</v>
      </c>
    </row>
    <row r="7" spans="2:8" ht="30" customHeight="1">
      <c r="B7" s="67" t="s">
        <v>26</v>
      </c>
      <c r="C7" s="9">
        <v>0</v>
      </c>
      <c r="D7" s="9">
        <v>0</v>
      </c>
      <c r="F7" s="72" t="s">
        <v>28</v>
      </c>
      <c r="G7" s="20">
        <v>2000</v>
      </c>
      <c r="H7" s="73">
        <f>PRODUCT('Rate Card'!$C$19,G7)</f>
        <v>0</v>
      </c>
    </row>
    <row r="8" spans="2:8" ht="30" customHeight="1">
      <c r="B8" s="67" t="s">
        <v>26</v>
      </c>
      <c r="C8" s="9">
        <v>0</v>
      </c>
      <c r="D8" s="9">
        <v>0</v>
      </c>
      <c r="F8" s="72" t="s">
        <v>29</v>
      </c>
      <c r="G8" s="20">
        <v>2000</v>
      </c>
      <c r="H8" s="73">
        <f>PRODUCT('Rate Card'!$C$19,G8)</f>
        <v>0</v>
      </c>
    </row>
    <row r="9" spans="2:8" ht="30" customHeight="1" thickBot="1">
      <c r="B9" s="67" t="s">
        <v>26</v>
      </c>
      <c r="C9" s="9">
        <v>0</v>
      </c>
      <c r="D9" s="9">
        <v>0</v>
      </c>
      <c r="F9" s="74" t="s">
        <v>30</v>
      </c>
      <c r="G9" s="21">
        <v>2000</v>
      </c>
      <c r="H9" s="75">
        <f>PRODUCT('Rate Card'!$C$19,G9)</f>
        <v>0</v>
      </c>
    </row>
    <row r="10" spans="2:8" ht="30" customHeight="1" thickTop="1">
      <c r="B10" s="67" t="s">
        <v>26</v>
      </c>
      <c r="C10" s="9">
        <v>0</v>
      </c>
      <c r="D10" s="9">
        <v>0</v>
      </c>
      <c r="F10" s="76" t="s">
        <v>31</v>
      </c>
      <c r="G10" s="32"/>
      <c r="H10" s="77">
        <f>SUM(H5:H8)</f>
        <v>0</v>
      </c>
    </row>
    <row r="11" spans="2:8" ht="30" customHeight="1">
      <c r="B11" s="67" t="s">
        <v>26</v>
      </c>
      <c r="C11" s="9">
        <v>0</v>
      </c>
      <c r="D11" s="9">
        <v>0</v>
      </c>
      <c r="F11" s="70"/>
      <c r="H11" s="71"/>
    </row>
    <row r="12" spans="2:8" ht="30" customHeight="1">
      <c r="B12" s="67" t="s">
        <v>26</v>
      </c>
      <c r="C12" s="9">
        <v>0</v>
      </c>
      <c r="D12" s="9">
        <v>0</v>
      </c>
      <c r="F12" s="70"/>
      <c r="H12" s="71"/>
    </row>
    <row r="13" spans="2:8" ht="30" customHeight="1">
      <c r="B13" s="67" t="s">
        <v>26</v>
      </c>
      <c r="C13" s="9">
        <v>0</v>
      </c>
      <c r="D13" s="9">
        <v>0</v>
      </c>
      <c r="F13" s="78" t="s">
        <v>21</v>
      </c>
      <c r="G13" s="31" t="s">
        <v>22</v>
      </c>
      <c r="H13" s="31" t="s">
        <v>23</v>
      </c>
    </row>
    <row r="14" spans="2:8" ht="30" customHeight="1">
      <c r="B14" s="67" t="s">
        <v>26</v>
      </c>
      <c r="C14" s="9">
        <v>0</v>
      </c>
      <c r="D14" s="9">
        <v>0</v>
      </c>
      <c r="F14" s="72" t="s">
        <v>32</v>
      </c>
      <c r="G14" s="20">
        <v>2000</v>
      </c>
      <c r="H14" s="79">
        <f>PRODUCT('Rate Card'!$D$19,G14)</f>
        <v>0</v>
      </c>
    </row>
    <row r="15" spans="2:8" ht="30" customHeight="1">
      <c r="B15" s="67" t="s">
        <v>26</v>
      </c>
      <c r="C15" s="9">
        <v>0</v>
      </c>
      <c r="D15" s="9">
        <v>0</v>
      </c>
      <c r="F15" s="72" t="s">
        <v>33</v>
      </c>
      <c r="G15" s="20">
        <v>2000</v>
      </c>
      <c r="H15" s="79">
        <f>PRODUCT('Rate Card'!$D$19,G15)</f>
        <v>0</v>
      </c>
    </row>
    <row r="16" spans="2:8" ht="30" customHeight="1">
      <c r="B16" s="67" t="s">
        <v>26</v>
      </c>
      <c r="C16" s="9">
        <v>0</v>
      </c>
      <c r="D16" s="9">
        <v>0</v>
      </c>
      <c r="F16" s="72" t="s">
        <v>34</v>
      </c>
      <c r="G16" s="20">
        <v>2000</v>
      </c>
      <c r="H16" s="79">
        <f>PRODUCT('Rate Card'!$D$19,G16)</f>
        <v>0</v>
      </c>
    </row>
    <row r="17" spans="2:8" ht="30" customHeight="1">
      <c r="B17" s="67" t="s">
        <v>26</v>
      </c>
      <c r="C17" s="9">
        <v>0</v>
      </c>
      <c r="D17" s="9">
        <v>0</v>
      </c>
      <c r="F17" s="80" t="s">
        <v>35</v>
      </c>
      <c r="G17" s="20">
        <v>2000</v>
      </c>
      <c r="H17" s="79">
        <f>PRODUCT('Rate Card'!$D$19,G17)</f>
        <v>0</v>
      </c>
    </row>
    <row r="18" spans="2:8" ht="30" customHeight="1" thickBot="1">
      <c r="B18" s="68" t="s">
        <v>26</v>
      </c>
      <c r="C18" s="10">
        <v>0</v>
      </c>
      <c r="D18" s="10">
        <v>0</v>
      </c>
      <c r="F18" s="74" t="s">
        <v>36</v>
      </c>
      <c r="G18" s="21">
        <v>2000</v>
      </c>
      <c r="H18" s="81">
        <f>PRODUCT('Rate Card'!$D$19,G18)</f>
        <v>0</v>
      </c>
    </row>
    <row r="19" spans="2:8" ht="30" customHeight="1" thickTop="1">
      <c r="B19" s="69" t="s">
        <v>37</v>
      </c>
      <c r="C19" s="41">
        <f>ROUND(_xlfn.IFERROR(SUM(C5:C18)/(COUNTIF(C5:C18,"&gt;0")),"$0.00"),0)</f>
        <v>0</v>
      </c>
      <c r="D19" s="41">
        <f>ROUND(_xlfn.IFERROR(SUM(D5:D18)/(COUNTIF(D5:D18,"&gt;0")),"$0.00"),0)</f>
        <v>0</v>
      </c>
      <c r="F19" s="76" t="s">
        <v>38</v>
      </c>
      <c r="G19" s="32"/>
      <c r="H19" s="77">
        <f>SUM(H16:H18)</f>
        <v>0</v>
      </c>
    </row>
    <row r="20" spans="2:8" ht="30" customHeight="1">
      <c r="B20" s="104" t="s">
        <v>39</v>
      </c>
      <c r="C20" s="105"/>
      <c r="D20" s="106"/>
      <c r="F20" s="110" t="s">
        <v>40</v>
      </c>
      <c r="G20" s="111"/>
      <c r="H20" s="112"/>
    </row>
  </sheetData>
  <mergeCells count="4">
    <mergeCell ref="B20:D20"/>
    <mergeCell ref="B2:D2"/>
    <mergeCell ref="F20:H20"/>
    <mergeCell ref="F2:H2"/>
  </mergeCells>
  <printOptions horizontalCentered="1"/>
  <pageMargins left="0.5" right="0.5" top="0.75" bottom="0.75" header="0.25" footer="0.25"/>
  <pageSetup fitToHeight="1" fitToWidth="1" horizontalDpi="600" verticalDpi="600" orientation="landscape" r:id="rId1"/>
  <headerFooter>
    <oddHeader>&amp;C&amp;F</oddHeader>
    <oddFooter>&amp;C&amp;A
Page &amp;P of &amp;N</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H19"/>
  <sheetViews>
    <sheetView showGridLines="0" zoomScaleSheetLayoutView="100" workbookViewId="0" topLeftCell="A6">
      <selection activeCell="H18" sqref="H18"/>
    </sheetView>
  </sheetViews>
  <sheetFormatPr defaultColWidth="9.140625" defaultRowHeight="30" customHeight="1"/>
  <cols>
    <col min="1" max="1" width="5.7109375" style="7" customWidth="1"/>
    <col min="2" max="2" width="42.8515625" style="7" customWidth="1"/>
    <col min="3" max="3" width="21.421875" style="7" customWidth="1"/>
    <col min="4" max="4" width="14.28125" style="7" customWidth="1"/>
    <col min="5" max="6" width="21.421875" style="7" customWidth="1"/>
    <col min="7" max="7" width="14.28125" style="7" customWidth="1"/>
    <col min="8" max="8" width="21.421875" style="7" customWidth="1"/>
    <col min="9" max="16384" width="9.140625" style="7" customWidth="1"/>
  </cols>
  <sheetData>
    <row r="1" spans="2:8" ht="30" customHeight="1">
      <c r="B1" s="116"/>
      <c r="C1" s="116"/>
      <c r="D1" s="116"/>
      <c r="E1" s="116"/>
      <c r="F1" s="45"/>
      <c r="G1" s="45"/>
      <c r="H1" s="45"/>
    </row>
    <row r="2" spans="2:5" ht="30" customHeight="1">
      <c r="B2" s="15"/>
      <c r="C2" s="113" t="s">
        <v>17</v>
      </c>
      <c r="D2" s="114"/>
      <c r="E2" s="115"/>
    </row>
    <row r="3" spans="2:5" s="13" customFormat="1" ht="30" customHeight="1">
      <c r="B3" s="33" t="s">
        <v>6</v>
      </c>
      <c r="C3" s="34" t="s">
        <v>41</v>
      </c>
      <c r="D3" s="35" t="s">
        <v>42</v>
      </c>
      <c r="E3" s="36" t="s">
        <v>43</v>
      </c>
    </row>
    <row r="4" spans="2:5" ht="30" customHeight="1">
      <c r="B4" s="43" t="s">
        <v>44</v>
      </c>
      <c r="C4" s="11">
        <v>0</v>
      </c>
      <c r="D4" s="16">
        <v>1</v>
      </c>
      <c r="E4" s="48">
        <f>IF(ISBLANK(C4),0,(PRODUCT(C4,D4)))</f>
        <v>0</v>
      </c>
    </row>
    <row r="5" spans="2:5" ht="30" customHeight="1">
      <c r="B5" s="43" t="s">
        <v>45</v>
      </c>
      <c r="C5" s="11">
        <v>0</v>
      </c>
      <c r="D5" s="16">
        <v>1</v>
      </c>
      <c r="E5" s="48">
        <f>IF(ISBLANK(C5),0,(PRODUCT(C5,D5)))</f>
        <v>0</v>
      </c>
    </row>
    <row r="6" spans="2:5" ht="30" customHeight="1">
      <c r="B6" s="43" t="s">
        <v>46</v>
      </c>
      <c r="C6" s="52">
        <v>0</v>
      </c>
      <c r="D6" s="53">
        <v>1</v>
      </c>
      <c r="E6" s="48">
        <f aca="true" t="shared" si="0" ref="E6:E11">IF(ISBLANK(C6),0,(PRODUCT(C6,D6)))</f>
        <v>0</v>
      </c>
    </row>
    <row r="7" spans="2:5" ht="30" customHeight="1">
      <c r="B7" s="43" t="s">
        <v>47</v>
      </c>
      <c r="C7" s="52">
        <v>0</v>
      </c>
      <c r="D7" s="53">
        <v>1</v>
      </c>
      <c r="E7" s="48">
        <f t="shared" si="0"/>
        <v>0</v>
      </c>
    </row>
    <row r="8" spans="2:5" ht="30" customHeight="1">
      <c r="B8" s="43" t="s">
        <v>48</v>
      </c>
      <c r="C8" s="52">
        <v>0</v>
      </c>
      <c r="D8" s="53">
        <v>1</v>
      </c>
      <c r="E8" s="48">
        <f t="shared" si="0"/>
        <v>0</v>
      </c>
    </row>
    <row r="9" spans="2:5" ht="30" customHeight="1">
      <c r="B9" s="51" t="s">
        <v>49</v>
      </c>
      <c r="C9" s="52">
        <v>0</v>
      </c>
      <c r="D9" s="53">
        <v>1</v>
      </c>
      <c r="E9" s="48">
        <f t="shared" si="0"/>
        <v>0</v>
      </c>
    </row>
    <row r="10" spans="2:5" ht="30" customHeight="1">
      <c r="B10" s="51" t="s">
        <v>50</v>
      </c>
      <c r="C10" s="52">
        <v>0</v>
      </c>
      <c r="D10" s="53">
        <v>1</v>
      </c>
      <c r="E10" s="48">
        <f t="shared" si="0"/>
        <v>0</v>
      </c>
    </row>
    <row r="11" spans="2:5" ht="30" customHeight="1" thickBot="1">
      <c r="B11" s="44" t="s">
        <v>51</v>
      </c>
      <c r="C11" s="17">
        <v>0</v>
      </c>
      <c r="D11" s="18">
        <v>1</v>
      </c>
      <c r="E11" s="49">
        <f t="shared" si="0"/>
        <v>0</v>
      </c>
    </row>
    <row r="12" spans="2:5" ht="30" customHeight="1" thickTop="1">
      <c r="B12" s="6"/>
      <c r="C12" s="37" t="s">
        <v>43</v>
      </c>
      <c r="D12" s="38"/>
      <c r="E12" s="50">
        <f>SUM(E4:E11)</f>
        <v>0</v>
      </c>
    </row>
    <row r="14" spans="2:8" ht="30" customHeight="1">
      <c r="B14" s="15"/>
      <c r="C14" s="113" t="s">
        <v>17</v>
      </c>
      <c r="D14" s="114"/>
      <c r="E14" s="115"/>
      <c r="F14" s="113" t="s">
        <v>52</v>
      </c>
      <c r="G14" s="114"/>
      <c r="H14" s="115"/>
    </row>
    <row r="15" spans="2:8" ht="30" customHeight="1">
      <c r="B15" s="33" t="s">
        <v>53</v>
      </c>
      <c r="C15" s="34" t="s">
        <v>54</v>
      </c>
      <c r="D15" s="35" t="s">
        <v>55</v>
      </c>
      <c r="E15" s="36" t="s">
        <v>43</v>
      </c>
      <c r="F15" s="34" t="s">
        <v>54</v>
      </c>
      <c r="G15" s="35" t="s">
        <v>55</v>
      </c>
      <c r="H15" s="36" t="s">
        <v>43</v>
      </c>
    </row>
    <row r="16" spans="2:8" ht="30" customHeight="1">
      <c r="B16" s="43" t="s">
        <v>56</v>
      </c>
      <c r="C16" s="11">
        <v>0</v>
      </c>
      <c r="D16" s="16">
        <v>60</v>
      </c>
      <c r="E16" s="48">
        <f>IF(ISBLANK(C16),0,(PRODUCT(C16,D16)))</f>
        <v>0</v>
      </c>
      <c r="F16" s="11">
        <v>0</v>
      </c>
      <c r="G16" s="16">
        <v>60</v>
      </c>
      <c r="H16" s="48">
        <f>IF(ISBLANK(F16),0,(PRODUCT(F16,G16)))</f>
        <v>0</v>
      </c>
    </row>
    <row r="17" spans="2:8" ht="30" customHeight="1" thickBot="1">
      <c r="B17" s="44" t="s">
        <v>57</v>
      </c>
      <c r="C17" s="83">
        <v>0</v>
      </c>
      <c r="D17" s="84">
        <v>60</v>
      </c>
      <c r="E17" s="85">
        <f>IF(ISBLANK(C17),0,(PRODUCT(C17,D17)))</f>
        <v>0</v>
      </c>
      <c r="F17" s="83">
        <v>0</v>
      </c>
      <c r="G17" s="84">
        <v>60</v>
      </c>
      <c r="H17" s="85">
        <f>IF(ISBLANK(F17),0,(PRODUCT(F17,G17)))</f>
        <v>0</v>
      </c>
    </row>
    <row r="18" spans="2:8" ht="30" customHeight="1" thickTop="1">
      <c r="B18" s="19"/>
      <c r="C18" s="37" t="s">
        <v>43</v>
      </c>
      <c r="D18" s="38"/>
      <c r="E18" s="50">
        <f>SUM(E16:E17)</f>
        <v>0</v>
      </c>
      <c r="F18" s="37" t="s">
        <v>43</v>
      </c>
      <c r="G18" s="38"/>
      <c r="H18" s="50">
        <f>SUM(H16:H17)</f>
        <v>0</v>
      </c>
    </row>
    <row r="19" spans="2:8" ht="30" customHeight="1">
      <c r="B19" s="91" t="s">
        <v>58</v>
      </c>
      <c r="C19" s="92"/>
      <c r="D19" s="92"/>
      <c r="E19" s="92"/>
      <c r="F19" s="92"/>
      <c r="G19" s="92"/>
      <c r="H19" s="92"/>
    </row>
    <row r="21" ht="52.5" customHeight="1"/>
  </sheetData>
  <mergeCells count="4">
    <mergeCell ref="C2:E2"/>
    <mergeCell ref="B1:E1"/>
    <mergeCell ref="F14:H14"/>
    <mergeCell ref="C14:E14"/>
  </mergeCells>
  <printOptions horizontalCentered="1"/>
  <pageMargins left="0.5" right="0.5" top="0.75" bottom="0.75" header="0.25" footer="0.25"/>
  <pageSetup fitToHeight="1" fitToWidth="1" horizontalDpi="600" verticalDpi="600" orientation="landscape" scale="84" r:id="rId1"/>
  <headerFooter>
    <oddHeader>&amp;C&amp;F</oddHeader>
    <oddFooter>&amp;C&amp;A
Page &amp;P of &amp;N</oddFoot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277C6-99C6-4663-B79D-E701E0B8E81D}">
  <dimension ref="A2:K25"/>
  <sheetViews>
    <sheetView showGridLines="0" workbookViewId="0" topLeftCell="A20">
      <selection activeCell="D3" sqref="D3"/>
    </sheetView>
  </sheetViews>
  <sheetFormatPr defaultColWidth="12.28125" defaultRowHeight="30" customHeight="1"/>
  <cols>
    <col min="1" max="1" width="5.7109375" style="92" customWidth="1"/>
    <col min="2" max="2" width="32.57421875" style="92" bestFit="1" customWidth="1"/>
    <col min="3" max="3" width="17.28125" style="92" customWidth="1"/>
    <col min="4" max="4" width="19.421875" style="92" customWidth="1"/>
    <col min="5" max="5" width="19.28125" style="92" customWidth="1"/>
    <col min="6" max="7" width="12.28125" style="92" customWidth="1"/>
    <col min="8" max="8" width="16.140625" style="92" customWidth="1"/>
    <col min="9" max="16384" width="12.28125" style="92" customWidth="1"/>
  </cols>
  <sheetData>
    <row r="2" spans="3:4" ht="30" customHeight="1">
      <c r="C2" s="93" t="s">
        <v>59</v>
      </c>
      <c r="D2" s="56">
        <v>0</v>
      </c>
    </row>
    <row r="4" spans="2:11" ht="30" customHeight="1">
      <c r="B4" s="15"/>
      <c r="C4" s="117" t="s">
        <v>17</v>
      </c>
      <c r="D4" s="117"/>
      <c r="E4" s="117"/>
      <c r="F4" s="7"/>
      <c r="G4" s="7"/>
      <c r="I4" s="7"/>
      <c r="J4" s="7"/>
      <c r="K4" s="7"/>
    </row>
    <row r="5" spans="2:8" s="94" customFormat="1" ht="30" customHeight="1">
      <c r="B5" s="33"/>
      <c r="C5" s="34" t="s">
        <v>41</v>
      </c>
      <c r="D5" s="36" t="s">
        <v>60</v>
      </c>
      <c r="E5" s="36" t="s">
        <v>61</v>
      </c>
      <c r="F5" s="13"/>
      <c r="G5" s="13"/>
      <c r="H5" s="13"/>
    </row>
    <row r="6" spans="1:8" ht="30" customHeight="1">
      <c r="A6" s="95"/>
      <c r="B6" s="43" t="s">
        <v>62</v>
      </c>
      <c r="C6" s="60">
        <f>D2</f>
        <v>0</v>
      </c>
      <c r="D6" s="57">
        <v>800</v>
      </c>
      <c r="E6" s="86">
        <f>(C6*D6*0.1)</f>
        <v>0</v>
      </c>
      <c r="F6" s="7"/>
      <c r="G6" s="7"/>
      <c r="H6" s="7"/>
    </row>
    <row r="7" spans="1:8" ht="30" customHeight="1">
      <c r="A7" s="95"/>
      <c r="B7" s="43" t="s">
        <v>63</v>
      </c>
      <c r="C7" s="60">
        <f>D2</f>
        <v>0</v>
      </c>
      <c r="D7" s="57">
        <v>800</v>
      </c>
      <c r="E7" s="86">
        <f>(C7*D7*0.1)</f>
        <v>0</v>
      </c>
      <c r="F7" s="7"/>
      <c r="G7" s="7"/>
      <c r="H7" s="7"/>
    </row>
    <row r="8" spans="1:8" ht="30" customHeight="1">
      <c r="A8" s="95"/>
      <c r="B8" s="43" t="s">
        <v>64</v>
      </c>
      <c r="C8" s="60">
        <f>D2</f>
        <v>0</v>
      </c>
      <c r="D8" s="57">
        <v>800</v>
      </c>
      <c r="E8" s="86">
        <f>(C8*D8*0.1)</f>
        <v>0</v>
      </c>
      <c r="F8" s="7"/>
      <c r="G8" s="7"/>
      <c r="H8" s="7"/>
    </row>
    <row r="9" spans="1:8" ht="30" customHeight="1">
      <c r="A9" s="95"/>
      <c r="B9" s="43" t="s">
        <v>65</v>
      </c>
      <c r="C9" s="60">
        <f>D2</f>
        <v>0</v>
      </c>
      <c r="D9" s="57">
        <v>800</v>
      </c>
      <c r="E9" s="86">
        <f>(C9*D9*0.1)</f>
        <v>0</v>
      </c>
      <c r="F9" s="7"/>
      <c r="G9" s="7"/>
      <c r="H9" s="7"/>
    </row>
    <row r="10" spans="1:8" ht="30" customHeight="1" thickBot="1">
      <c r="A10" s="95"/>
      <c r="B10" s="44" t="s">
        <v>66</v>
      </c>
      <c r="C10" s="61">
        <f>D2</f>
        <v>0</v>
      </c>
      <c r="D10" s="88">
        <v>800</v>
      </c>
      <c r="E10" s="87">
        <f>(C10*D10*0.1)</f>
        <v>0</v>
      </c>
      <c r="F10" s="7"/>
      <c r="G10" s="7"/>
      <c r="H10" s="7"/>
    </row>
    <row r="11" spans="1:10" ht="30" customHeight="1" thickTop="1">
      <c r="A11" s="95"/>
      <c r="B11" s="100"/>
      <c r="C11" s="96"/>
      <c r="D11" s="37" t="s">
        <v>67</v>
      </c>
      <c r="E11" s="50">
        <f>SUM(E6:E10)</f>
        <v>0</v>
      </c>
      <c r="F11" s="58"/>
      <c r="G11" s="58"/>
      <c r="H11" s="7"/>
      <c r="I11" s="7"/>
      <c r="J11" s="7"/>
    </row>
    <row r="12" spans="1:10" ht="30" customHeight="1">
      <c r="A12" s="95"/>
      <c r="B12" s="100"/>
      <c r="C12" s="96"/>
      <c r="D12" s="58"/>
      <c r="E12" s="58"/>
      <c r="F12" s="58"/>
      <c r="G12" s="58"/>
      <c r="H12" s="7"/>
      <c r="I12" s="7"/>
      <c r="J12" s="7"/>
    </row>
    <row r="13" spans="1:10" ht="30" customHeight="1">
      <c r="A13" s="95"/>
      <c r="C13" s="93" t="s">
        <v>68</v>
      </c>
      <c r="D13" s="56">
        <v>0</v>
      </c>
      <c r="E13" s="58"/>
      <c r="F13" s="58"/>
      <c r="G13" s="58"/>
      <c r="H13" s="7"/>
      <c r="I13" s="7"/>
      <c r="J13" s="7"/>
    </row>
    <row r="14" spans="2:11" ht="30" customHeight="1">
      <c r="B14" s="7"/>
      <c r="C14" s="7"/>
      <c r="D14" s="7"/>
      <c r="E14" s="7"/>
      <c r="F14" s="7"/>
      <c r="G14" s="7"/>
      <c r="H14" s="7"/>
      <c r="I14" s="7"/>
      <c r="J14" s="7"/>
      <c r="K14" s="7"/>
    </row>
    <row r="15" spans="2:11" ht="30" customHeight="1">
      <c r="B15" s="15"/>
      <c r="C15" s="118" t="s">
        <v>52</v>
      </c>
      <c r="D15" s="119"/>
      <c r="E15" s="120"/>
      <c r="F15" s="15"/>
      <c r="G15" s="15"/>
      <c r="H15" s="7"/>
      <c r="I15" s="7"/>
      <c r="J15" s="7"/>
      <c r="K15" s="7"/>
    </row>
    <row r="16" spans="2:8" ht="30" customHeight="1">
      <c r="B16" s="33"/>
      <c r="C16" s="34" t="s">
        <v>41</v>
      </c>
      <c r="D16" s="36" t="s">
        <v>60</v>
      </c>
      <c r="E16" s="36" t="s">
        <v>61</v>
      </c>
      <c r="F16" s="13"/>
      <c r="G16" s="13"/>
      <c r="H16" s="13"/>
    </row>
    <row r="17" spans="2:8" ht="30" customHeight="1">
      <c r="B17" s="43" t="s">
        <v>69</v>
      </c>
      <c r="C17" s="60">
        <f>D13</f>
        <v>0</v>
      </c>
      <c r="D17" s="57">
        <v>800</v>
      </c>
      <c r="E17" s="86">
        <f>C17*D17*0.1</f>
        <v>0</v>
      </c>
      <c r="F17" s="13"/>
      <c r="G17" s="13"/>
      <c r="H17" s="13"/>
    </row>
    <row r="18" spans="2:8" ht="30" customHeight="1">
      <c r="B18" s="51" t="s">
        <v>70</v>
      </c>
      <c r="C18" s="62">
        <f>D13</f>
        <v>0</v>
      </c>
      <c r="D18" s="57">
        <v>800</v>
      </c>
      <c r="E18" s="86">
        <f>C18*D18*0.1</f>
        <v>0</v>
      </c>
      <c r="F18" s="13"/>
      <c r="G18" s="13"/>
      <c r="H18" s="13"/>
    </row>
    <row r="19" spans="2:8" ht="30" customHeight="1">
      <c r="B19" s="51" t="s">
        <v>71</v>
      </c>
      <c r="C19" s="62">
        <f>D13</f>
        <v>0</v>
      </c>
      <c r="D19" s="57">
        <v>800</v>
      </c>
      <c r="E19" s="86">
        <f>C19*D19*0.1</f>
        <v>0</v>
      </c>
      <c r="F19" s="13"/>
      <c r="G19" s="13"/>
      <c r="H19" s="13"/>
    </row>
    <row r="20" spans="2:8" ht="30" customHeight="1">
      <c r="B20" s="51" t="s">
        <v>72</v>
      </c>
      <c r="C20" s="62">
        <f>D13</f>
        <v>0</v>
      </c>
      <c r="D20" s="57">
        <v>800</v>
      </c>
      <c r="E20" s="86">
        <f>C20*D20*0.1</f>
        <v>0</v>
      </c>
      <c r="F20" s="13"/>
      <c r="G20" s="13"/>
      <c r="H20" s="13"/>
    </row>
    <row r="21" spans="2:8" ht="30" customHeight="1" thickBot="1">
      <c r="B21" s="44" t="s">
        <v>73</v>
      </c>
      <c r="C21" s="61">
        <f>D13</f>
        <v>0</v>
      </c>
      <c r="D21" s="88">
        <v>800</v>
      </c>
      <c r="E21" s="87">
        <f>C21*D21*0.1</f>
        <v>0</v>
      </c>
      <c r="F21" s="7"/>
      <c r="G21" s="7"/>
      <c r="H21" s="7"/>
    </row>
    <row r="22" spans="2:11" ht="30" customHeight="1" thickTop="1">
      <c r="B22" s="7" t="s">
        <v>74</v>
      </c>
      <c r="C22" s="7"/>
      <c r="D22" s="37" t="s">
        <v>67</v>
      </c>
      <c r="E22" s="50">
        <f>SUM(E17:E21)</f>
        <v>0</v>
      </c>
      <c r="F22" s="7"/>
      <c r="G22" s="7"/>
      <c r="H22" s="7"/>
      <c r="I22" s="7"/>
      <c r="J22" s="7"/>
      <c r="K22" s="7"/>
    </row>
    <row r="23" spans="2:11" ht="30" customHeight="1">
      <c r="B23" s="7"/>
      <c r="C23" s="7"/>
      <c r="D23" s="7"/>
      <c r="E23" s="7"/>
      <c r="F23" s="7"/>
      <c r="G23" s="7"/>
      <c r="H23" s="7"/>
      <c r="I23" s="7"/>
      <c r="J23" s="7"/>
      <c r="K23" s="7"/>
    </row>
    <row r="24" spans="2:11" ht="30" customHeight="1">
      <c r="B24" s="7"/>
      <c r="C24" s="7"/>
      <c r="D24" s="7"/>
      <c r="E24" s="7"/>
      <c r="F24" s="7"/>
      <c r="G24" s="7"/>
      <c r="H24" s="7"/>
      <c r="I24" s="7"/>
      <c r="J24" s="7"/>
      <c r="K24" s="7"/>
    </row>
    <row r="25" spans="2:7" ht="30" customHeight="1">
      <c r="B25" s="7"/>
      <c r="C25" s="7"/>
      <c r="D25" s="7"/>
      <c r="E25" s="7"/>
      <c r="F25" s="7"/>
      <c r="G25" s="7"/>
    </row>
  </sheetData>
  <mergeCells count="2">
    <mergeCell ref="C4:E4"/>
    <mergeCell ref="C15:E15"/>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CC24D-14AA-4F14-A3EF-F65237B8B0EA}">
  <dimension ref="B2:H19"/>
  <sheetViews>
    <sheetView showGridLines="0" workbookViewId="0" topLeftCell="A8">
      <selection activeCell="C5" sqref="C5"/>
    </sheetView>
  </sheetViews>
  <sheetFormatPr defaultColWidth="35.00390625" defaultRowHeight="30" customHeight="1"/>
  <cols>
    <col min="1" max="1" width="5.7109375" style="97" customWidth="1"/>
    <col min="2" max="2" width="42.8515625" style="97" customWidth="1"/>
    <col min="3" max="3" width="21.421875" style="97" customWidth="1"/>
    <col min="4" max="4" width="14.28125" style="97" customWidth="1"/>
    <col min="5" max="6" width="21.421875" style="97" customWidth="1"/>
    <col min="7" max="7" width="14.28125" style="97" customWidth="1"/>
    <col min="8" max="8" width="21.421875" style="97" customWidth="1"/>
    <col min="9" max="16384" width="35.00390625" style="97" customWidth="1"/>
  </cols>
  <sheetData>
    <row r="2" spans="3:8" ht="30" customHeight="1">
      <c r="C2" s="116" t="s">
        <v>10</v>
      </c>
      <c r="D2" s="116"/>
      <c r="E2" s="116"/>
      <c r="F2" s="116"/>
      <c r="G2" s="116"/>
      <c r="H2" s="116"/>
    </row>
    <row r="3" spans="2:8" ht="30" customHeight="1">
      <c r="B3" s="15"/>
      <c r="C3" s="113" t="s">
        <v>17</v>
      </c>
      <c r="D3" s="114"/>
      <c r="E3" s="115"/>
      <c r="F3" s="113" t="s">
        <v>52</v>
      </c>
      <c r="G3" s="114"/>
      <c r="H3" s="115"/>
    </row>
    <row r="4" spans="2:8" ht="30" customHeight="1">
      <c r="B4" s="33" t="s">
        <v>75</v>
      </c>
      <c r="C4" s="34" t="s">
        <v>41</v>
      </c>
      <c r="D4" s="35" t="s">
        <v>42</v>
      </c>
      <c r="E4" s="36" t="s">
        <v>43</v>
      </c>
      <c r="F4" s="34" t="s">
        <v>41</v>
      </c>
      <c r="G4" s="35" t="s">
        <v>42</v>
      </c>
      <c r="H4" s="36" t="s">
        <v>43</v>
      </c>
    </row>
    <row r="5" spans="2:8" ht="30" customHeight="1">
      <c r="B5" s="82" t="s">
        <v>76</v>
      </c>
      <c r="C5" s="52">
        <v>0</v>
      </c>
      <c r="D5" s="89"/>
      <c r="E5" s="48">
        <f>IF(ISBLANK(D5),0,(PRODUCT(C5,D5)))</f>
        <v>0</v>
      </c>
      <c r="F5" s="52">
        <v>0</v>
      </c>
      <c r="G5" s="89"/>
      <c r="H5" s="48">
        <f>IF(ISBLANK(G5),0,(PRODUCT(F5,G5)))</f>
        <v>0</v>
      </c>
    </row>
    <row r="6" spans="2:8" ht="30" customHeight="1">
      <c r="B6" s="82" t="s">
        <v>77</v>
      </c>
      <c r="C6" s="52">
        <v>0</v>
      </c>
      <c r="D6" s="89"/>
      <c r="E6" s="48">
        <f aca="true" t="shared" si="0" ref="E6:E13">IF(ISBLANK(D6),0,(PRODUCT(C6,D6)))</f>
        <v>0</v>
      </c>
      <c r="F6" s="52">
        <v>0</v>
      </c>
      <c r="G6" s="89"/>
      <c r="H6" s="48">
        <f aca="true" t="shared" si="1" ref="H6:H13">IF(ISBLANK(G6),0,(PRODUCT(F6,G6)))</f>
        <v>0</v>
      </c>
    </row>
    <row r="7" spans="2:8" ht="30" customHeight="1">
      <c r="B7" s="82" t="s">
        <v>78</v>
      </c>
      <c r="C7" s="52">
        <v>0</v>
      </c>
      <c r="D7" s="89"/>
      <c r="E7" s="48">
        <f t="shared" si="0"/>
        <v>0</v>
      </c>
      <c r="F7" s="52">
        <v>0</v>
      </c>
      <c r="G7" s="89"/>
      <c r="H7" s="48">
        <f t="shared" si="1"/>
        <v>0</v>
      </c>
    </row>
    <row r="8" spans="2:8" ht="30" customHeight="1">
      <c r="B8" s="82" t="s">
        <v>79</v>
      </c>
      <c r="C8" s="52">
        <v>0</v>
      </c>
      <c r="D8" s="89"/>
      <c r="E8" s="48">
        <f t="shared" si="0"/>
        <v>0</v>
      </c>
      <c r="F8" s="52">
        <v>0</v>
      </c>
      <c r="G8" s="89"/>
      <c r="H8" s="48">
        <f t="shared" si="1"/>
        <v>0</v>
      </c>
    </row>
    <row r="9" spans="2:8" ht="30" customHeight="1">
      <c r="B9" s="82" t="s">
        <v>79</v>
      </c>
      <c r="C9" s="52">
        <v>0</v>
      </c>
      <c r="D9" s="89"/>
      <c r="E9" s="48">
        <f t="shared" si="0"/>
        <v>0</v>
      </c>
      <c r="F9" s="52">
        <v>0</v>
      </c>
      <c r="G9" s="89"/>
      <c r="H9" s="48">
        <f t="shared" si="1"/>
        <v>0</v>
      </c>
    </row>
    <row r="10" spans="2:8" ht="30" customHeight="1">
      <c r="B10" s="82" t="s">
        <v>79</v>
      </c>
      <c r="C10" s="52">
        <v>0</v>
      </c>
      <c r="D10" s="89"/>
      <c r="E10" s="48">
        <f t="shared" si="0"/>
        <v>0</v>
      </c>
      <c r="F10" s="52">
        <v>0</v>
      </c>
      <c r="G10" s="89"/>
      <c r="H10" s="48">
        <f t="shared" si="1"/>
        <v>0</v>
      </c>
    </row>
    <row r="11" spans="2:8" ht="30" customHeight="1">
      <c r="B11" s="82" t="s">
        <v>79</v>
      </c>
      <c r="C11" s="52">
        <v>0</v>
      </c>
      <c r="D11" s="89"/>
      <c r="E11" s="48">
        <f t="shared" si="0"/>
        <v>0</v>
      </c>
      <c r="F11" s="52">
        <v>0</v>
      </c>
      <c r="G11" s="89"/>
      <c r="H11" s="48">
        <f t="shared" si="1"/>
        <v>0</v>
      </c>
    </row>
    <row r="12" spans="2:8" ht="30" customHeight="1">
      <c r="B12" s="82" t="s">
        <v>79</v>
      </c>
      <c r="C12" s="52">
        <v>0</v>
      </c>
      <c r="D12" s="89"/>
      <c r="E12" s="48">
        <f t="shared" si="0"/>
        <v>0</v>
      </c>
      <c r="F12" s="52">
        <v>0</v>
      </c>
      <c r="G12" s="89"/>
      <c r="H12" s="48">
        <f t="shared" si="1"/>
        <v>0</v>
      </c>
    </row>
    <row r="13" spans="2:8" ht="30" customHeight="1" thickBot="1">
      <c r="B13" s="82" t="s">
        <v>79</v>
      </c>
      <c r="C13" s="17">
        <v>0</v>
      </c>
      <c r="D13" s="90"/>
      <c r="E13" s="49">
        <f t="shared" si="0"/>
        <v>0</v>
      </c>
      <c r="F13" s="17">
        <v>0</v>
      </c>
      <c r="G13" s="90"/>
      <c r="H13" s="49">
        <f t="shared" si="1"/>
        <v>0</v>
      </c>
    </row>
    <row r="14" spans="2:8" ht="30" customHeight="1" thickTop="1">
      <c r="B14" s="6"/>
      <c r="D14" s="37" t="s">
        <v>43</v>
      </c>
      <c r="E14" s="50">
        <f>SUM(E5:E13)</f>
        <v>0</v>
      </c>
      <c r="G14" s="37" t="s">
        <v>43</v>
      </c>
      <c r="H14" s="50">
        <f>SUM(H5:H13)</f>
        <v>0</v>
      </c>
    </row>
    <row r="17" ht="30" customHeight="1">
      <c r="C17" s="98"/>
    </row>
    <row r="19" spans="2:4" ht="30" customHeight="1">
      <c r="B19" s="121"/>
      <c r="C19" s="121"/>
      <c r="D19" s="121"/>
    </row>
  </sheetData>
  <mergeCells count="4">
    <mergeCell ref="C3:E3"/>
    <mergeCell ref="B19:D19"/>
    <mergeCell ref="F3:H3"/>
    <mergeCell ref="C2:H2"/>
  </mergeCells>
  <printOptions/>
  <pageMargins left="0.7" right="0.7" top="0.75" bottom="0.75" header="0.3" footer="0.3"/>
  <pageSetup horizontalDpi="1200" verticalDpi="1200" orientation="portrait" r:id="rId1"/>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F20"/>
  <sheetViews>
    <sheetView showGridLines="0" workbookViewId="0" topLeftCell="A1">
      <selection activeCell="C14" sqref="C14"/>
    </sheetView>
  </sheetViews>
  <sheetFormatPr defaultColWidth="9.140625" defaultRowHeight="30" customHeight="1"/>
  <cols>
    <col min="1" max="1" width="5.7109375" style="22" customWidth="1"/>
    <col min="2" max="2" width="38.421875" style="3" customWidth="1"/>
    <col min="3" max="3" width="56.57421875" style="2" customWidth="1"/>
    <col min="4" max="4" width="21.140625" style="24" customWidth="1"/>
    <col min="5" max="5" width="22.28125" style="22" customWidth="1"/>
    <col min="6" max="6" width="28.57421875" style="22" customWidth="1"/>
    <col min="7" max="16384" width="9.140625" style="22" customWidth="1"/>
  </cols>
  <sheetData>
    <row r="2" spans="2:6" ht="30" customHeight="1">
      <c r="B2" s="123" t="s">
        <v>80</v>
      </c>
      <c r="C2" s="123"/>
      <c r="D2" s="25"/>
      <c r="E2" s="25"/>
      <c r="F2" s="26"/>
    </row>
    <row r="3" spans="2:6" ht="30" customHeight="1">
      <c r="B3" s="122" t="s">
        <v>81</v>
      </c>
      <c r="C3" s="122"/>
      <c r="F3" s="27"/>
    </row>
    <row r="4" spans="2:6" ht="30" customHeight="1">
      <c r="B4" s="63" t="s">
        <v>82</v>
      </c>
      <c r="C4" s="46">
        <f>Deliverables!E12+Deliverables!E18</f>
        <v>0</v>
      </c>
      <c r="D4" s="23"/>
      <c r="E4" s="23"/>
      <c r="F4" s="27"/>
    </row>
    <row r="5" spans="2:6" ht="30" customHeight="1">
      <c r="B5" s="63" t="s">
        <v>83</v>
      </c>
      <c r="C5" s="46">
        <f>'Claim Fees'!E11</f>
        <v>0</v>
      </c>
      <c r="D5" s="23"/>
      <c r="E5" s="23"/>
      <c r="F5" s="27"/>
    </row>
    <row r="6" spans="2:6" ht="30" customHeight="1">
      <c r="B6" s="124" t="s">
        <v>84</v>
      </c>
      <c r="C6" s="46">
        <f>Deliverables!E18</f>
        <v>0</v>
      </c>
      <c r="D6" s="23"/>
      <c r="E6" s="23"/>
      <c r="F6" s="27"/>
    </row>
    <row r="7" spans="2:6" ht="30" customHeight="1">
      <c r="B7" s="64" t="s">
        <v>10</v>
      </c>
      <c r="C7" s="54">
        <f>'Additional Costs'!E14</f>
        <v>0</v>
      </c>
      <c r="D7" s="23"/>
      <c r="E7" s="23"/>
      <c r="F7" s="27"/>
    </row>
    <row r="8" spans="2:6" ht="30" customHeight="1" thickBot="1">
      <c r="B8" s="65" t="s">
        <v>85</v>
      </c>
      <c r="C8" s="47">
        <f>'Rate Card'!H10</f>
        <v>0</v>
      </c>
      <c r="D8" s="23"/>
      <c r="E8" s="23"/>
      <c r="F8" s="27"/>
    </row>
    <row r="9" spans="2:6" ht="30" customHeight="1" thickTop="1">
      <c r="B9" s="5" t="s">
        <v>86</v>
      </c>
      <c r="C9" s="28">
        <f>SUM(C4:C8)</f>
        <v>0</v>
      </c>
      <c r="D9" s="23"/>
      <c r="E9" s="23"/>
      <c r="F9" s="27"/>
    </row>
    <row r="10" spans="2:6" ht="30" customHeight="1">
      <c r="B10" s="4"/>
      <c r="C10" s="99"/>
      <c r="F10" s="27"/>
    </row>
    <row r="11" spans="2:6" ht="30" customHeight="1">
      <c r="B11" s="122" t="s">
        <v>87</v>
      </c>
      <c r="C11" s="122"/>
      <c r="F11" s="27"/>
    </row>
    <row r="12" spans="2:6" ht="30" customHeight="1">
      <c r="B12" s="63" t="s">
        <v>82</v>
      </c>
      <c r="C12" s="46">
        <f>Deliverables!H18</f>
        <v>0</v>
      </c>
      <c r="F12" s="27"/>
    </row>
    <row r="13" spans="2:6" ht="30" customHeight="1">
      <c r="B13" s="63" t="s">
        <v>83</v>
      </c>
      <c r="C13" s="46">
        <f>'Claim Fees'!E22</f>
        <v>0</v>
      </c>
      <c r="D13" s="23"/>
      <c r="E13" s="23"/>
      <c r="F13" s="27"/>
    </row>
    <row r="14" spans="2:6" ht="30" customHeight="1">
      <c r="B14" s="124" t="s">
        <v>84</v>
      </c>
      <c r="C14" s="55">
        <f>Deliverables!H18</f>
        <v>0</v>
      </c>
      <c r="D14" s="23"/>
      <c r="E14" s="23"/>
      <c r="F14" s="27"/>
    </row>
    <row r="15" spans="2:6" ht="30" customHeight="1">
      <c r="B15" s="64" t="s">
        <v>10</v>
      </c>
      <c r="C15" s="46">
        <f>'Additional Costs'!H14</f>
        <v>0</v>
      </c>
      <c r="D15" s="23"/>
      <c r="E15" s="23"/>
      <c r="F15" s="27"/>
    </row>
    <row r="16" spans="2:6" ht="30" customHeight="1" thickBot="1">
      <c r="B16" s="65" t="s">
        <v>85</v>
      </c>
      <c r="C16" s="47">
        <f>'Rate Card'!H19</f>
        <v>0</v>
      </c>
      <c r="D16" s="23"/>
      <c r="E16" s="23"/>
      <c r="F16" s="27"/>
    </row>
    <row r="17" spans="2:6" ht="30" customHeight="1" thickTop="1">
      <c r="B17" s="5" t="s">
        <v>88</v>
      </c>
      <c r="C17" s="28">
        <f>SUM(C13:C16)</f>
        <v>0</v>
      </c>
      <c r="D17" s="23"/>
      <c r="E17" s="23"/>
      <c r="F17" s="27"/>
    </row>
    <row r="18" spans="2:6" ht="30" customHeight="1">
      <c r="B18" s="4"/>
      <c r="C18" s="99"/>
      <c r="F18" s="27"/>
    </row>
    <row r="19" spans="2:6" ht="30" customHeight="1">
      <c r="B19" s="29" t="s">
        <v>89</v>
      </c>
      <c r="C19" s="30">
        <f>SUM(C9,C17)</f>
        <v>0</v>
      </c>
      <c r="D19" s="23"/>
      <c r="E19" s="23"/>
      <c r="F19" s="27"/>
    </row>
    <row r="20" ht="30" customHeight="1">
      <c r="F20" s="27"/>
    </row>
  </sheetData>
  <mergeCells count="3">
    <mergeCell ref="B11:C11"/>
    <mergeCell ref="B3:C3"/>
    <mergeCell ref="B2:C2"/>
  </mergeCells>
  <printOptions horizontalCentered="1"/>
  <pageMargins left="0.5" right="0.5" top="0.75" bottom="0.75" header="0.25" footer="0.25"/>
  <pageSetup horizontalDpi="600" verticalDpi="600" orientation="landscape" scale="95" r:id="rId1"/>
  <headerFooter>
    <oddHeader>&amp;C&amp;F</oddHeader>
    <oddFooter>&amp;C&amp;A
Page &amp;P of &amp;N</oddFooter>
  </headerFooter>
  <customProperties>
    <customPr name="_pios_id" r:id="rId2"/>
  </customProperties>
  <ignoredErrors>
    <ignoredError sqref="C13" formula="1"/>
  </ignoredError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8224B3B93978845B107FFE7FE259FD3" ma:contentTypeVersion="3" ma:contentTypeDescription="Create a new document." ma:contentTypeScope="" ma:versionID="adec49e965568e81adedac03e791d99b">
  <xsd:schema xmlns:xsd="http://www.w3.org/2001/XMLSchema" xmlns:xs="http://www.w3.org/2001/XMLSchema" xmlns:p="http://schemas.microsoft.com/office/2006/metadata/properties" xmlns:ns2="cf955921-3fa8-43eb-84a8-ddd34294d127" targetNamespace="http://schemas.microsoft.com/office/2006/metadata/properties" ma:root="true" ma:fieldsID="9e78e14b9936c9038da4a537fc3fdfd2" ns2:_="">
    <xsd:import namespace="cf955921-3fa8-43eb-84a8-ddd34294d127"/>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955921-3fa8-43eb-84a8-ddd34294d1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A93F43A-317F-4339-B73F-A9D4FE9C3BC0}"/>
</file>

<file path=customXml/itemProps2.xml><?xml version="1.0" encoding="utf-8"?>
<ds:datastoreItem xmlns:ds="http://schemas.openxmlformats.org/officeDocument/2006/customXml" ds:itemID="{26E165CB-1BE0-404E-A320-BB192F4E44A0}"/>
</file>

<file path=customXml/itemProps3.xml><?xml version="1.0" encoding="utf-8"?>
<ds:datastoreItem xmlns:ds="http://schemas.openxmlformats.org/officeDocument/2006/customXml" ds:itemID="{A0D8BA54-BF10-45A1-BCA3-D3C4E544A73F}"/>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Commonwealth of Pennsylvania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kashaffer</dc:creator>
  <cp:keywords/>
  <dc:description/>
  <cp:lastModifiedBy>Nagy, Toni</cp:lastModifiedBy>
  <dcterms:created xsi:type="dcterms:W3CDTF">2008-09-05T19:13:41Z</dcterms:created>
  <dcterms:modified xsi:type="dcterms:W3CDTF">2023-12-08T13:31:16Z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0x010100D8224B3B93978845B107FFE7FE259FD3</vt:lpwstr>
  </property>
  <property fmtid="{D5CDD505-2E9C-101B-9397-08002B2CF9AE}" pid="3" name="Order">
    <vt:r8>45045200</vt:r8>
  </property>
  <property fmtid="{D5CDD505-2E9C-101B-9397-08002B2CF9AE}" pid="4" name="MediaServiceImageTags">
    <vt:lpwstr/>
  </property>
  <property fmtid="{D5CDD505-2E9C-101B-9397-08002B2CF9AE}" pid="5" name="_ExtendedDescription">
    <vt:lpwstr/>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TriggerFlowInfo">
    <vt:lpwstr/>
  </property>
  <property fmtid="{D5CDD505-2E9C-101B-9397-08002B2CF9AE}" pid="10" name="xd_Signature">
    <vt:bool>false</vt:bool>
  </property>
</Properties>
</file>